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leitung" sheetId="1" state="visible" r:id="rId2"/>
    <sheet name="WRC2025" sheetId="2" state="visible" r:id="rId3"/>
    <sheet name="ERMC2024" sheetId="3" state="visible" r:id="rId4"/>
    <sheet name="Österreichturniere" sheetId="4" state="visible" r:id="rId5"/>
    <sheet name="Auslandsturniere" sheetId="5" state="visible"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<sst xmlns="http://schemas.openxmlformats.org/spreadsheetml/2006/main" count="950" uniqueCount="175">
  <si>
    <t xml:space="preserve">Ranking für Großevents, EM und WM für Mitglieder des Österreichischen Riichi Mahjong Verbandes</t>
  </si>
  <si>
    <t xml:space="preserve">1. Die Punkte eines Spielers setzen sich aus allen Punkten für inländische Turniere und den Punkten der drei besten Auslandsturniere im Qualifikationszeitraum für das jewilige Event zusammen</t>
  </si>
  <si>
    <t xml:space="preserve">2. Der Qualifikationszeitraum erstreckt sich immer vom Qualifikationscutoff des vorherigen gleichen Events(also WM zu WM, EM zu EM) bis zum Cutoff des aktuellen Events.</t>
  </si>
  <si>
    <t xml:space="preserve">3. Der Cutoff ist meistens sechs Monat vor dem Event. Der genaue Zeitpunkt wird von der EMA bzw. der WRC bekanntgegeben.</t>
  </si>
  <si>
    <t xml:space="preserve">4. Punkte für ein Turnier bekommt man wenn man eine Platzierung in der oberen Hälfte erreicht. Für den ersten Platz würde man 1000 Punkte bekommen für alle anderen Plätze in der oberen Hälfte berechnet es sich nach der folgenden Formel (Platzierung-1)*(1000/("Anzahl der Spieler im Turnier"/2))</t>
  </si>
  <si>
    <t xml:space="preserve">Funktion des Spreadsheets</t>
  </si>
  <si>
    <t xml:space="preserve">Turniere inkl. Platzierungen der Spieler die in der oberen Hälfte sind werden nach Datum in die Sheets "Österreichturniere" und "Auslandsturniere" eingetragen, Platzierungen die zu keinen Punkten führen müssen nicht eingetragen werden.</t>
  </si>
  <si>
    <t xml:space="preserve">Die Werte werden dann automatisch in die Sheets für das jewilige Event übernommen und die Platzierungspunkte werden berechnet.</t>
  </si>
  <si>
    <t xml:space="preserve">Fürs Sortieren muss man die Ranglisten rein als Werte kopieren in dieses Sheet hier einfügen und dann sortieren.</t>
  </si>
  <si>
    <t xml:space="preserve">Import in Google Sheets funktioniert nicht, da die Large funktion als zweiten Parameter keinen Array nimmt.</t>
  </si>
  <si>
    <t xml:space="preserve">Stand WRC 2025 19.04.24</t>
  </si>
  <si>
    <t xml:space="preserve">Stand ERMC 2024 19.04.24</t>
  </si>
  <si>
    <t xml:space="preserve">TotalAUT</t>
  </si>
  <si>
    <t xml:space="preserve">Best3Foreign</t>
  </si>
  <si>
    <t xml:space="preserve">TOTAL SCORE</t>
  </si>
  <si>
    <t xml:space="preserve">Weinguny </t>
  </si>
  <si>
    <t xml:space="preserve">Lena</t>
  </si>
  <si>
    <t xml:space="preserve">Gerhold</t>
  </si>
  <si>
    <t xml:space="preserve">Lukas</t>
  </si>
  <si>
    <t xml:space="preserve">Wei</t>
  </si>
  <si>
    <t xml:space="preserve">Junjie</t>
  </si>
  <si>
    <t xml:space="preserve">Doppelhofer</t>
  </si>
  <si>
    <t xml:space="preserve">Alexander</t>
  </si>
  <si>
    <t xml:space="preserve">Gürtl-D.</t>
  </si>
  <si>
    <t xml:space="preserve">Michael</t>
  </si>
  <si>
    <t xml:space="preserve">Surilla</t>
  </si>
  <si>
    <t xml:space="preserve">Charlene</t>
  </si>
  <si>
    <t xml:space="preserve">Hammerl</t>
  </si>
  <si>
    <t xml:space="preserve">Dominik</t>
  </si>
  <si>
    <t xml:space="preserve">Lu</t>
  </si>
  <si>
    <t xml:space="preserve">Anton</t>
  </si>
  <si>
    <t xml:space="preserve">Wissuwa</t>
  </si>
  <si>
    <t xml:space="preserve">Janet</t>
  </si>
  <si>
    <t xml:space="preserve">Tomisser</t>
  </si>
  <si>
    <t xml:space="preserve">Manuel</t>
  </si>
  <si>
    <t xml:space="preserve">Zili</t>
  </si>
  <si>
    <t xml:space="preserve">Shen</t>
  </si>
  <si>
    <t xml:space="preserve">Jantscher</t>
  </si>
  <si>
    <t xml:space="preserve">Patricia</t>
  </si>
  <si>
    <t xml:space="preserve">Deak</t>
  </si>
  <si>
    <t xml:space="preserve">Krisztian</t>
  </si>
  <si>
    <t xml:space="preserve">Edelmayer</t>
  </si>
  <si>
    <t xml:space="preserve">Philip</t>
  </si>
  <si>
    <t xml:space="preserve">Hadolt</t>
  </si>
  <si>
    <t xml:space="preserve">Matthias</t>
  </si>
  <si>
    <t xml:space="preserve">Gut</t>
  </si>
  <si>
    <t xml:space="preserve">Tobias</t>
  </si>
  <si>
    <t xml:space="preserve">Li</t>
  </si>
  <si>
    <t xml:space="preserve">Yecheng</t>
  </si>
  <si>
    <t xml:space="preserve">Mohsnzada</t>
  </si>
  <si>
    <t xml:space="preserve">Elmar</t>
  </si>
  <si>
    <t xml:space="preserve">Zoubek</t>
  </si>
  <si>
    <t xml:space="preserve">Florian</t>
  </si>
  <si>
    <t xml:space="preserve">Kunyan</t>
  </si>
  <si>
    <t xml:space="preserve">Zhao</t>
  </si>
  <si>
    <t xml:space="preserve">Lin</t>
  </si>
  <si>
    <t xml:space="preserve">Viktor</t>
  </si>
  <si>
    <t xml:space="preserve">Lee Harather</t>
  </si>
  <si>
    <t xml:space="preserve">Julian</t>
  </si>
  <si>
    <t xml:space="preserve">Huber</t>
  </si>
  <si>
    <t xml:space="preserve">Schwarz</t>
  </si>
  <si>
    <t xml:space="preserve">Susanne</t>
  </si>
  <si>
    <t xml:space="preserve">Rupp</t>
  </si>
  <si>
    <t xml:space="preserve">Birgitt</t>
  </si>
  <si>
    <t xml:space="preserve">Trinkl</t>
  </si>
  <si>
    <t xml:space="preserve">Holmes</t>
  </si>
  <si>
    <t xml:space="preserve">Justin</t>
  </si>
  <si>
    <t xml:space="preserve">Berg</t>
  </si>
  <si>
    <t xml:space="preserve">Verena</t>
  </si>
  <si>
    <t xml:space="preserve">Zhaio</t>
  </si>
  <si>
    <t xml:space="preserve">Hamilton</t>
  </si>
  <si>
    <t xml:space="preserve">Peter</t>
  </si>
  <si>
    <t xml:space="preserve">Pflug</t>
  </si>
  <si>
    <t xml:space="preserve">Martin</t>
  </si>
  <si>
    <t xml:space="preserve">Schurz</t>
  </si>
  <si>
    <t xml:space="preserve">Mauder</t>
  </si>
  <si>
    <t xml:space="preserve">Maier</t>
  </si>
  <si>
    <t xml:space="preserve">Roland</t>
  </si>
  <si>
    <t xml:space="preserve">Acker </t>
  </si>
  <si>
    <t xml:space="preserve">Donald</t>
  </si>
  <si>
    <t xml:space="preserve">Qualifikation für WRC 2025 in Tokyo</t>
  </si>
  <si>
    <t xml:space="preserve">Der Qualifikationszeitraum geht vom 01.Jänner 2020 bis zur Deadline für die Quota WRC 2025 die ca 6 monate vor dem Event sein wird.</t>
  </si>
  <si>
    <t xml:space="preserve">https://wrc2025tokyo.com/</t>
  </si>
  <si>
    <t xml:space="preserve">Punkte aus Inlandsturnieren</t>
  </si>
  <si>
    <t xml:space="preserve">Ort</t>
  </si>
  <si>
    <t xml:space="preserve">Datum</t>
  </si>
  <si>
    <t xml:space="preserve">Punkte Auslandsturniere, die besten 3 Zählen</t>
  </si>
  <si>
    <t xml:space="preserve">Qualifikation für ERMC 2024 in Valencia</t>
  </si>
  <si>
    <t xml:space="preserve">Der Qualifikationszeitraum geht vom 01.Jänner.2019 bis 30.Juni 2024</t>
  </si>
  <si>
    <t xml:space="preserve">http://mahjong-europe.org/portal/index.php?option=com_content&amp;view=article&amp;id=65:upcoming-ermc-2024&amp;catid=9&amp;Itemid=159</t>
  </si>
  <si>
    <t xml:space="preserve">Punkte Auslandsturniere, die besten 3 zählen</t>
  </si>
  <si>
    <t xml:space="preserve">Vienna Riichi Open</t>
  </si>
  <si>
    <t xml:space="preserve">Graz Open Riichi</t>
  </si>
  <si>
    <t xml:space="preserve">Vienna Autumn Riichi Open</t>
  </si>
  <si>
    <t xml:space="preserve">Graz Riichi Open</t>
  </si>
  <si>
    <t xml:space="preserve">Baden23</t>
  </si>
  <si>
    <t xml:space="preserve">Wien 23</t>
  </si>
  <si>
    <t xml:space="preserve">Graz 23</t>
  </si>
  <si>
    <t xml:space="preserve">Pregarten</t>
  </si>
  <si>
    <t xml:space="preserve">Wien</t>
  </si>
  <si>
    <t xml:space="preserve">Graz</t>
  </si>
  <si>
    <t xml:space="preserve">Link</t>
  </si>
  <si>
    <t xml:space="preserve">http://mahjong-europe.org/ranking/Tournament/TR_RCR_222.html</t>
  </si>
  <si>
    <t xml:space="preserve">http://mahjong-europe.org/ranking/Tournament/TR_RCR_233.html</t>
  </si>
  <si>
    <t xml:space="preserve">http://mahjong-europe.org/ranking/Tournament/TR_RCR_258.html</t>
  </si>
  <si>
    <t xml:space="preserve">http://mahjong-europe.org/ranking/Tournament/TR_RCR_274.html</t>
  </si>
  <si>
    <t xml:space="preserve">http://mahjong-europe.org/ranking/Tournament/TR_RCR_288.html</t>
  </si>
  <si>
    <t xml:space="preserve">http://mahjong-europe.org/ranking/Tournament/TR_RCR_300.html</t>
  </si>
  <si>
    <t xml:space="preserve">http://mahjong-europe.org/ranking/Tournament/TR_RCR_307.html</t>
  </si>
  <si>
    <t xml:space="preserve">http://mahjong-europe.org/ranking/Tournament/TR_RCR_327.html</t>
  </si>
  <si>
    <t xml:space="preserve">Date</t>
  </si>
  <si>
    <t xml:space="preserve">11.05.19</t>
  </si>
  <si>
    <t xml:space="preserve">23.11.19</t>
  </si>
  <si>
    <t xml:space="preserve">15.10.22</t>
  </si>
  <si>
    <t xml:space="preserve">25.03.23</t>
  </si>
  <si>
    <t xml:space="preserve">01.07.23</t>
  </si>
  <si>
    <t xml:space="preserve">07.10.23</t>
  </si>
  <si>
    <t xml:space="preserve">13.04.24</t>
  </si>
  <si>
    <t xml:space="preserve">Number of Players</t>
  </si>
  <si>
    <t xml:space="preserve">Katowice</t>
  </si>
  <si>
    <t xml:space="preserve">Brno</t>
  </si>
  <si>
    <t xml:space="preserve">Köln</t>
  </si>
  <si>
    <t xml:space="preserve">ERMC2019</t>
  </si>
  <si>
    <t xml:space="preserve">Prag</t>
  </si>
  <si>
    <t xml:space="preserve">Aachen</t>
  </si>
  <si>
    <t xml:space="preserve">Bratislava</t>
  </si>
  <si>
    <t xml:space="preserve">Tampere</t>
  </si>
  <si>
    <t xml:space="preserve">Oslo</t>
  </si>
  <si>
    <t xml:space="preserve">Myslowice</t>
  </si>
  <si>
    <t xml:space="preserve">Kopenhagen</t>
  </si>
  <si>
    <t xml:space="preserve">Brüssel</t>
  </si>
  <si>
    <t xml:space="preserve">Poznan</t>
  </si>
  <si>
    <t xml:space="preserve">Bukarest</t>
  </si>
  <si>
    <t xml:space="preserve">Bologna</t>
  </si>
  <si>
    <t xml:space="preserve">Copenhagen</t>
  </si>
  <si>
    <t xml:space="preserve">Milano</t>
  </si>
  <si>
    <t xml:space="preserve">Krakow</t>
  </si>
  <si>
    <t xml:space="preserve">http://mahjong-europe.org/ranking/Tournament/TR_RCR_223.html</t>
  </si>
  <si>
    <t xml:space="preserve">http://mahjong-europe.org/ranking/Tournament/TR_RCR_225.html</t>
  </si>
  <si>
    <t xml:space="preserve">http://mahjong-europe.org/ranking/Tournament/TR_RCR_231.html</t>
  </si>
  <si>
    <t xml:space="preserve">http://mahjong-europe.org/ranking/Tournament/TR_RCR_237.html</t>
  </si>
  <si>
    <t xml:space="preserve">http://mahjong-europe.org/ranking/Tournament/TR_RCR_242.html</t>
  </si>
  <si>
    <t xml:space="preserve">http://mahjong-europe.org/ranking/Tournament/TR_RCR_243.html</t>
  </si>
  <si>
    <t xml:space="preserve">http://mahjong-europe.org/ranking/Tournament/TR_RCR_241.html</t>
  </si>
  <si>
    <t xml:space="preserve">http://mahjong-europe.org/ranking/Tournament/TR_RCR_260.html</t>
  </si>
  <si>
    <t xml:space="preserve">http://mahjong-europe.org/ranking/Tournament/TR_RCR_280.html</t>
  </si>
  <si>
    <t xml:space="preserve">http://mahjong-europe.org/ranking/Tournament/TR_RCR_289.html</t>
  </si>
  <si>
    <t xml:space="preserve">http://mahjong-europe.org/ranking/Tournament/TR_RCR_294.html</t>
  </si>
  <si>
    <t xml:space="preserve">http://mahjong-europe.org/ranking/Tournament/TR_RCR_295.html</t>
  </si>
  <si>
    <t xml:space="preserve">http://mahjong-europe.org/ranking/Tournament/TR_RCR_306.html</t>
  </si>
  <si>
    <t xml:space="preserve">http://mahjong-europe.org/ranking/Tournament/TR_RCR_317.html</t>
  </si>
  <si>
    <t xml:space="preserve">http://mahjong-europe.org/ranking/Tournament/TR_RCR_318.html</t>
  </si>
  <si>
    <t xml:space="preserve">http://mahjong-europe.org/ranking/Tournament/TR_RCR_319.html</t>
  </si>
  <si>
    <t xml:space="preserve">http://mahjong-europe.org/ranking/Tournament/TR_RCR_321.html</t>
  </si>
  <si>
    <t xml:space="preserve">http://mahjong-europe.org/ranking/Tournament/TR_RCR_323.html</t>
  </si>
  <si>
    <t xml:space="preserve">http://mahjong-europe.org/ranking/Tournament/TR_RCR_324.html</t>
  </si>
  <si>
    <t xml:space="preserve">16.03.19</t>
  </si>
  <si>
    <t xml:space="preserve">30.03.19</t>
  </si>
  <si>
    <t xml:space="preserve">27.04.19</t>
  </si>
  <si>
    <t xml:space="preserve">21.06.19</t>
  </si>
  <si>
    <t xml:space="preserve">20.07.19</t>
  </si>
  <si>
    <t xml:space="preserve">10.08.19</t>
  </si>
  <si>
    <t xml:space="preserve">24.08.19</t>
  </si>
  <si>
    <t xml:space="preserve">14.12.19</t>
  </si>
  <si>
    <t xml:space="preserve">26.11.22</t>
  </si>
  <si>
    <t xml:space="preserve">01.04.23</t>
  </si>
  <si>
    <t xml:space="preserve">06.05.23</t>
  </si>
  <si>
    <t xml:space="preserve">20.05.23</t>
  </si>
  <si>
    <t xml:space="preserve">16.09.23</t>
  </si>
  <si>
    <t xml:space="preserve">11.11.23</t>
  </si>
  <si>
    <t xml:space="preserve">25.11.23</t>
  </si>
  <si>
    <t xml:space="preserve">09.12.23</t>
  </si>
  <si>
    <t xml:space="preserve">27.01.24</t>
  </si>
  <si>
    <t xml:space="preserve">17.02.24</t>
  </si>
  <si>
    <t xml:space="preserve">Kunjan</t>
  </si>
</sst>
</file>

<file path=xl/styles.xml><?xml version="1.0" encoding="utf-8"?>
<styleSheet xmlns="http://schemas.openxmlformats.org/spreadsheetml/2006/main">
  <numFmts count="7">
    <numFmt numFmtId="164" formatCode="General"/>
    <numFmt numFmtId="165" formatCode="0"/>
    <numFmt numFmtId="166" formatCode="[$-C07]0"/>
    <numFmt numFmtId="167" formatCode="[$-C07]0.0"/>
    <numFmt numFmtId="168" formatCode="General"/>
    <numFmt numFmtId="169" formatCode="[$-C07]dd/mm/yy"/>
    <numFmt numFmtId="170" formatCode="[$-C07]0.0;0.0;;"/>
  </numFmts>
  <fonts count="7">
    <font>
      <sz val="11"/>
      <color rgb="FF000000"/>
      <name val="Calibri"/>
      <family val="2"/>
      <charset val="1"/>
    </font>
    <font>
      <sz val="10"/>
      <name val="Arial"/>
      <family val="0"/>
    </font>
    <font>
      <sz val="10"/>
      <name val="Arial"/>
      <family val="0"/>
    </font>
    <font>
      <sz val="10"/>
      <name val="Arial"/>
      <family val="0"/>
    </font>
    <font>
      <b val="true"/>
      <sz val="16"/>
      <color rgb="FF000000"/>
      <name val="Calibri"/>
      <family val="2"/>
      <charset val="1"/>
    </font>
    <font>
      <sz val="16"/>
      <color rgb="FF000000"/>
      <name val="Calibri"/>
      <family val="2"/>
      <charset val="1"/>
    </font>
    <font>
      <sz val="18"/>
      <color rgb="FF000000"/>
      <name val="Calibri"/>
      <family val="2"/>
      <charset val="1"/>
    </font>
  </fonts>
  <fills count="8">
    <fill>
      <patternFill patternType="none"/>
    </fill>
    <fill>
      <patternFill patternType="gray125"/>
    </fill>
    <fill>
      <patternFill patternType="solid">
        <fgColor rgb="FFFFA6A6"/>
        <bgColor rgb="FFFFAA95"/>
      </patternFill>
    </fill>
    <fill>
      <patternFill patternType="solid">
        <fgColor rgb="FFF10D0C"/>
        <bgColor rgb="FF993300"/>
      </patternFill>
    </fill>
    <fill>
      <patternFill patternType="solid">
        <fgColor rgb="FFD4EA6B"/>
        <bgColor rgb="FFFFE994"/>
      </patternFill>
    </fill>
    <fill>
      <patternFill patternType="solid">
        <fgColor rgb="FFFFE994"/>
        <bgColor rgb="FFF6F9D4"/>
      </patternFill>
    </fill>
    <fill>
      <patternFill patternType="solid">
        <fgColor rgb="FFF6F9D4"/>
        <bgColor rgb="FFFFFFFF"/>
      </patternFill>
    </fill>
    <fill>
      <patternFill patternType="solid">
        <fgColor rgb="FFFFAA95"/>
        <bgColor rgb="FFFFA6A6"/>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5" fontId="0" fillId="4"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8" fontId="0" fillId="5" borderId="1" xfId="0" applyFont="false" applyBorder="true" applyAlignment="true" applyProtection="false">
      <alignment horizontal="center" vertical="bottom" textRotation="0" wrapText="true" indent="0" shrinkToFit="false"/>
      <protection locked="true" hidden="false"/>
    </xf>
    <xf numFmtId="168" fontId="0" fillId="5" borderId="2" xfId="0" applyFont="false" applyBorder="true" applyAlignment="true" applyProtection="false">
      <alignment horizontal="center" vertical="bottom" textRotation="0" wrapText="true" indent="0" shrinkToFit="false"/>
      <protection locked="true" hidden="false"/>
    </xf>
    <xf numFmtId="169" fontId="0" fillId="0" borderId="0" xfId="0" applyFont="false" applyBorder="false" applyAlignment="true" applyProtection="false">
      <alignment horizontal="general" vertical="bottom" textRotation="0" wrapText="true" indent="0" shrinkToFit="false"/>
      <protection locked="true" hidden="false"/>
    </xf>
    <xf numFmtId="169" fontId="0" fillId="5" borderId="1" xfId="0" applyFont="false" applyBorder="true" applyAlignment="true" applyProtection="false">
      <alignment horizontal="center" vertical="bottom" textRotation="0" wrapText="tru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5" borderId="1" xfId="0" applyFont="fals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fill" vertical="bottom" textRotation="0" wrapText="true" indent="0" shrinkToFit="false"/>
      <protection locked="true" hidden="false"/>
    </xf>
    <xf numFmtId="164" fontId="0" fillId="0" borderId="0" xfId="0" applyFont="true" applyBorder="false" applyAlignment="true" applyProtection="false">
      <alignment horizontal="fill" vertical="bottom" textRotation="0" wrapText="true" indent="0" shrinkToFit="false"/>
      <protection locked="true" hidden="false"/>
    </xf>
    <xf numFmtId="164" fontId="0" fillId="6" borderId="0" xfId="0" applyFont="false" applyBorder="false" applyAlignment="true" applyProtection="false">
      <alignment horizontal="center" vertical="bottom" textRotation="0" wrapText="false" indent="0" shrinkToFit="false"/>
      <protection locked="true" hidden="false"/>
    </xf>
    <xf numFmtId="169" fontId="0" fillId="6" borderId="0" xfId="0" applyFont="false" applyBorder="false" applyAlignment="true" applyProtection="false">
      <alignment horizontal="center" vertical="bottom" textRotation="0" wrapText="fals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
    <dxf>
      <fill>
        <patternFill patternType="solid">
          <fgColor rgb="FFD4EA6B"/>
        </patternFill>
      </fill>
    </dxf>
    <dxf>
      <fill>
        <patternFill patternType="solid">
          <fgColor rgb="FF3D3D3D"/>
          <bgColor rgb="FFFFFFFF"/>
        </patternFill>
      </fill>
    </dxf>
    <dxf>
      <fill>
        <patternFill patternType="solid">
          <fgColor rgb="00FFFFFF"/>
        </patternFill>
      </fill>
    </dxf>
  </dxfs>
  <colors>
    <indexedColors>
      <rgbColor rgb="FF000000"/>
      <rgbColor rgb="FFFFFFFF"/>
      <rgbColor rgb="FFF10D0C"/>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6F9D4"/>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4EA6B"/>
      <rgbColor rgb="FFFFE994"/>
      <rgbColor rgb="FF99CCFF"/>
      <rgbColor rgb="FFFFA6A6"/>
      <rgbColor rgb="FFCC99FF"/>
      <rgbColor rgb="FFFFAA9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5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17" activeCellId="0" sqref="G17"/>
    </sheetView>
  </sheetViews>
  <sheetFormatPr defaultColWidth="11.53515625" defaultRowHeight="13.8" zeroHeight="false" outlineLevelRow="0" outlineLevelCol="0"/>
  <cols>
    <col collapsed="false" customWidth="false" hidden="false" outlineLevel="0" max="4" min="1" style="1" width="11.52"/>
    <col collapsed="false" customWidth="true" hidden="false" outlineLevel="0" max="5" min="5" style="1" width="14.03"/>
    <col collapsed="false" customWidth="false" hidden="false" outlineLevel="0" max="14" min="6" style="1" width="11.52"/>
    <col collapsed="false" customWidth="true" hidden="false" outlineLevel="0" max="15" min="15" style="1" width="12.78"/>
    <col collapsed="false" customWidth="false" hidden="false" outlineLevel="0" max="1024" min="16" style="1" width="11.52"/>
  </cols>
  <sheetData>
    <row r="1" customFormat="false" ht="19.7" hidden="false" customHeight="false" outlineLevel="0" collapsed="false">
      <c r="A1" s="2" t="s">
        <v>0</v>
      </c>
    </row>
    <row r="4" customFormat="false" ht="13.8" hidden="false" customHeight="false" outlineLevel="0" collapsed="false">
      <c r="A4" s="3" t="s">
        <v>1</v>
      </c>
    </row>
    <row r="5" customFormat="false" ht="13.8" hidden="false" customHeight="false" outlineLevel="0" collapsed="false">
      <c r="A5" s="3" t="s">
        <v>2</v>
      </c>
    </row>
    <row r="6" customFormat="false" ht="13.8" hidden="false" customHeight="false" outlineLevel="0" collapsed="false">
      <c r="A6" s="3" t="s">
        <v>3</v>
      </c>
    </row>
    <row r="7" customFormat="false" ht="13.8" hidden="false" customHeight="false" outlineLevel="0" collapsed="false">
      <c r="A7" s="3" t="s">
        <v>4</v>
      </c>
    </row>
    <row r="9" customFormat="false" ht="19.7" hidden="false" customHeight="false" outlineLevel="0" collapsed="false">
      <c r="A9" s="2" t="s">
        <v>5</v>
      </c>
    </row>
    <row r="10" customFormat="false" ht="13.8" hidden="false" customHeight="false" outlineLevel="0" collapsed="false">
      <c r="A10" s="3"/>
    </row>
    <row r="11" customFormat="false" ht="13.8" hidden="false" customHeight="false" outlineLevel="0" collapsed="false">
      <c r="A11" s="3" t="s">
        <v>6</v>
      </c>
    </row>
    <row r="12" customFormat="false" ht="13.8" hidden="false" customHeight="false" outlineLevel="0" collapsed="false">
      <c r="A12" s="3" t="s">
        <v>7</v>
      </c>
    </row>
    <row r="13" customFormat="false" ht="13.8" hidden="false" customHeight="false" outlineLevel="0" collapsed="false">
      <c r="A13" s="3" t="s">
        <v>8</v>
      </c>
    </row>
    <row r="14" customFormat="false" ht="13.8" hidden="false" customHeight="false" outlineLevel="0" collapsed="false">
      <c r="A14" s="1" t="s">
        <v>9</v>
      </c>
    </row>
    <row r="17" s="2" customFormat="true" ht="19.7" hidden="false" customHeight="false" outlineLevel="0" collapsed="false">
      <c r="A17" s="2" t="s">
        <v>10</v>
      </c>
      <c r="K17" s="2" t="s">
        <v>11</v>
      </c>
    </row>
    <row r="19" customFormat="false" ht="13.8" hidden="false" customHeight="false" outlineLevel="0" collapsed="false">
      <c r="A19" s="0"/>
      <c r="B19" s="0"/>
      <c r="C19" s="0"/>
      <c r="D19" s="0"/>
      <c r="E19" s="0"/>
      <c r="F19" s="0"/>
      <c r="K19" s="0"/>
      <c r="L19" s="0"/>
      <c r="M19" s="0"/>
      <c r="N19" s="0"/>
      <c r="O19" s="0"/>
      <c r="P19" s="0"/>
    </row>
    <row r="20" customFormat="false" ht="13.8" hidden="false" customHeight="false" outlineLevel="0" collapsed="false">
      <c r="A20" s="0"/>
      <c r="B20" s="0"/>
      <c r="C20" s="0"/>
      <c r="D20" s="0"/>
      <c r="E20" s="0"/>
      <c r="F20" s="0"/>
      <c r="K20" s="0"/>
      <c r="L20" s="0"/>
      <c r="M20" s="0"/>
      <c r="N20" s="0"/>
      <c r="O20" s="0"/>
      <c r="P20" s="0"/>
    </row>
    <row r="21" customFormat="false" ht="13.8" hidden="false" customHeight="false" outlineLevel="0" collapsed="false">
      <c r="A21" s="0"/>
      <c r="B21" s="0"/>
      <c r="C21" s="4" t="s">
        <v>12</v>
      </c>
      <c r="D21" s="4" t="s">
        <v>13</v>
      </c>
      <c r="E21" s="5" t="s">
        <v>14</v>
      </c>
      <c r="F21" s="0"/>
      <c r="K21" s="0"/>
      <c r="L21" s="0"/>
      <c r="M21" s="4" t="s">
        <v>12</v>
      </c>
      <c r="N21" s="4" t="s">
        <v>13</v>
      </c>
      <c r="O21" s="5" t="s">
        <v>14</v>
      </c>
      <c r="P21" s="0"/>
    </row>
    <row r="22" customFormat="false" ht="13.8" hidden="false" customHeight="false" outlineLevel="0" collapsed="false">
      <c r="A22" s="6" t="s">
        <v>15</v>
      </c>
      <c r="B22" s="6" t="s">
        <v>16</v>
      </c>
      <c r="C22" s="7" t="n">
        <v>2318</v>
      </c>
      <c r="D22" s="7" t="n">
        <v>2018</v>
      </c>
      <c r="E22" s="7" t="n">
        <v>4336</v>
      </c>
      <c r="F22" s="0"/>
      <c r="K22" s="6" t="s">
        <v>15</v>
      </c>
      <c r="L22" s="6" t="s">
        <v>16</v>
      </c>
      <c r="M22" s="7" t="n">
        <v>3868</v>
      </c>
      <c r="N22" s="7" t="n">
        <v>2172</v>
      </c>
      <c r="O22" s="7" t="n">
        <v>6040</v>
      </c>
      <c r="P22" s="0" t="n">
        <v>1</v>
      </c>
      <c r="X22" s="0"/>
      <c r="Y22" s="0"/>
      <c r="Z22" s="0"/>
    </row>
    <row r="23" customFormat="false" ht="13.8" hidden="false" customHeight="false" outlineLevel="0" collapsed="false">
      <c r="A23" s="6" t="s">
        <v>17</v>
      </c>
      <c r="B23" s="6" t="s">
        <v>18</v>
      </c>
      <c r="C23" s="7" t="n">
        <v>2277</v>
      </c>
      <c r="D23" s="7" t="n">
        <v>1813</v>
      </c>
      <c r="E23" s="7" t="n">
        <v>4090</v>
      </c>
      <c r="F23" s="0"/>
      <c r="K23" s="6" t="s">
        <v>17</v>
      </c>
      <c r="L23" s="6" t="s">
        <v>18</v>
      </c>
      <c r="M23" s="7" t="n">
        <v>3602</v>
      </c>
      <c r="N23" s="7" t="n">
        <v>1956</v>
      </c>
      <c r="O23" s="7" t="n">
        <v>5558</v>
      </c>
      <c r="P23" s="0" t="n">
        <v>2</v>
      </c>
      <c r="X23" s="0"/>
      <c r="Y23" s="0"/>
      <c r="Z23" s="0"/>
    </row>
    <row r="24" customFormat="false" ht="13.8" hidden="false" customHeight="false" outlineLevel="0" collapsed="false">
      <c r="A24" s="6" t="s">
        <v>19</v>
      </c>
      <c r="B24" s="6" t="s">
        <v>20</v>
      </c>
      <c r="C24" s="7" t="n">
        <v>3256</v>
      </c>
      <c r="D24" s="7" t="n">
        <v>735</v>
      </c>
      <c r="E24" s="7" t="n">
        <v>3991</v>
      </c>
      <c r="F24" s="0"/>
      <c r="K24" s="6" t="s">
        <v>19</v>
      </c>
      <c r="L24" s="6" t="s">
        <v>20</v>
      </c>
      <c r="M24" s="7" t="n">
        <v>3256</v>
      </c>
      <c r="N24" s="7" t="n">
        <v>735</v>
      </c>
      <c r="O24" s="7" t="n">
        <v>3991</v>
      </c>
      <c r="P24" s="0" t="n">
        <v>3</v>
      </c>
      <c r="X24" s="0"/>
      <c r="Y24" s="0"/>
      <c r="Z24" s="0"/>
    </row>
    <row r="25" customFormat="false" ht="13.8" hidden="false" customHeight="false" outlineLevel="0" collapsed="false">
      <c r="A25" s="6" t="s">
        <v>21</v>
      </c>
      <c r="B25" s="6" t="s">
        <v>22</v>
      </c>
      <c r="C25" s="7" t="n">
        <v>2298</v>
      </c>
      <c r="D25" s="7" t="n">
        <v>357</v>
      </c>
      <c r="E25" s="7" t="n">
        <v>2655</v>
      </c>
      <c r="F25" s="0"/>
      <c r="K25" s="6" t="s">
        <v>23</v>
      </c>
      <c r="L25" s="6" t="s">
        <v>24</v>
      </c>
      <c r="M25" s="7" t="n">
        <v>2005</v>
      </c>
      <c r="N25" s="7" t="n">
        <v>1886</v>
      </c>
      <c r="O25" s="7" t="n">
        <v>3891</v>
      </c>
      <c r="P25" s="0" t="n">
        <v>4</v>
      </c>
      <c r="X25" s="0"/>
      <c r="Y25" s="0"/>
      <c r="Z25" s="0"/>
    </row>
    <row r="26" customFormat="false" ht="13.8" hidden="false" customHeight="false" outlineLevel="0" collapsed="false">
      <c r="A26" s="6" t="s">
        <v>25</v>
      </c>
      <c r="B26" s="6" t="s">
        <v>26</v>
      </c>
      <c r="C26" s="7" t="n">
        <v>611</v>
      </c>
      <c r="D26" s="7" t="n">
        <v>1873</v>
      </c>
      <c r="E26" s="7" t="n">
        <v>2484</v>
      </c>
      <c r="F26" s="0"/>
      <c r="K26" s="6" t="s">
        <v>27</v>
      </c>
      <c r="L26" s="6" t="s">
        <v>28</v>
      </c>
      <c r="M26" s="7" t="n">
        <v>1600</v>
      </c>
      <c r="N26" s="7" t="n">
        <v>1929</v>
      </c>
      <c r="O26" s="7" t="n">
        <v>3529</v>
      </c>
      <c r="P26" s="0" t="n">
        <v>5</v>
      </c>
      <c r="Y26" s="0"/>
    </row>
    <row r="27" customFormat="false" ht="13.8" hidden="false" customHeight="false" outlineLevel="0" collapsed="false">
      <c r="A27" s="6" t="s">
        <v>23</v>
      </c>
      <c r="B27" s="6" t="s">
        <v>24</v>
      </c>
      <c r="C27" s="7" t="n">
        <v>1297</v>
      </c>
      <c r="D27" s="7" t="n">
        <v>976</v>
      </c>
      <c r="E27" s="7" t="n">
        <v>2273</v>
      </c>
      <c r="F27" s="0"/>
      <c r="K27" s="6" t="s">
        <v>21</v>
      </c>
      <c r="L27" s="6" t="s">
        <v>22</v>
      </c>
      <c r="M27" s="7" t="n">
        <v>2648</v>
      </c>
      <c r="N27" s="7" t="n">
        <v>357</v>
      </c>
      <c r="O27" s="7" t="n">
        <v>3005</v>
      </c>
      <c r="P27" s="0" t="n">
        <v>6</v>
      </c>
      <c r="Y27" s="0"/>
    </row>
    <row r="28" customFormat="false" ht="13.8" hidden="false" customHeight="false" outlineLevel="0" collapsed="false">
      <c r="A28" s="6" t="s">
        <v>29</v>
      </c>
      <c r="B28" s="6" t="s">
        <v>30</v>
      </c>
      <c r="C28" s="7" t="n">
        <v>2020</v>
      </c>
      <c r="D28" s="7" t="n">
        <v>0</v>
      </c>
      <c r="E28" s="7" t="n">
        <v>2020</v>
      </c>
      <c r="F28" s="0"/>
      <c r="K28" s="6" t="s">
        <v>25</v>
      </c>
      <c r="L28" s="6" t="s">
        <v>26</v>
      </c>
      <c r="M28" s="7" t="n">
        <v>911</v>
      </c>
      <c r="N28" s="7" t="n">
        <v>1873</v>
      </c>
      <c r="O28" s="7" t="n">
        <v>2784</v>
      </c>
      <c r="P28" s="0" t="n">
        <v>7</v>
      </c>
      <c r="Y28" s="0"/>
    </row>
    <row r="29" customFormat="false" ht="13.8" hidden="false" customHeight="false" outlineLevel="0" collapsed="false">
      <c r="A29" s="6" t="s">
        <v>31</v>
      </c>
      <c r="B29" s="6" t="s">
        <v>32</v>
      </c>
      <c r="C29" s="7" t="n">
        <v>722</v>
      </c>
      <c r="D29" s="7" t="n">
        <v>932</v>
      </c>
      <c r="E29" s="7" t="n">
        <v>1654</v>
      </c>
      <c r="F29" s="0"/>
      <c r="K29" s="6" t="s">
        <v>33</v>
      </c>
      <c r="L29" s="6" t="s">
        <v>34</v>
      </c>
      <c r="M29" s="7" t="n">
        <v>1775</v>
      </c>
      <c r="N29" s="7" t="n">
        <v>314</v>
      </c>
      <c r="O29" s="7" t="n">
        <v>2089</v>
      </c>
      <c r="P29" s="0" t="n">
        <v>8</v>
      </c>
      <c r="Y29" s="0"/>
    </row>
    <row r="30" customFormat="false" ht="13.8" hidden="false" customHeight="false" outlineLevel="0" collapsed="false">
      <c r="A30" s="6" t="s">
        <v>35</v>
      </c>
      <c r="B30" s="6" t="s">
        <v>36</v>
      </c>
      <c r="C30" s="7" t="n">
        <v>1000</v>
      </c>
      <c r="D30" s="7" t="n">
        <v>417</v>
      </c>
      <c r="E30" s="7" t="n">
        <v>1417</v>
      </c>
      <c r="F30" s="0"/>
      <c r="K30" s="6" t="s">
        <v>29</v>
      </c>
      <c r="L30" s="6" t="s">
        <v>30</v>
      </c>
      <c r="M30" s="7" t="n">
        <v>2020</v>
      </c>
      <c r="N30" s="7" t="n">
        <v>0</v>
      </c>
      <c r="O30" s="7" t="n">
        <v>2020</v>
      </c>
      <c r="P30" s="0" t="n">
        <v>9</v>
      </c>
      <c r="Y30" s="0"/>
    </row>
    <row r="31" customFormat="false" ht="13.8" hidden="false" customHeight="false" outlineLevel="0" collapsed="false">
      <c r="A31" s="6" t="s">
        <v>37</v>
      </c>
      <c r="B31" s="6" t="s">
        <v>38</v>
      </c>
      <c r="C31" s="7" t="n">
        <v>308</v>
      </c>
      <c r="D31" s="7" t="n">
        <v>1000</v>
      </c>
      <c r="E31" s="7" t="n">
        <v>1308</v>
      </c>
      <c r="F31" s="0"/>
      <c r="K31" s="6" t="s">
        <v>39</v>
      </c>
      <c r="L31" s="6" t="s">
        <v>40</v>
      </c>
      <c r="M31" s="7" t="n">
        <v>788</v>
      </c>
      <c r="N31" s="7" t="n">
        <v>993</v>
      </c>
      <c r="O31" s="7" t="n">
        <v>1781</v>
      </c>
      <c r="P31" s="0" t="n">
        <v>10</v>
      </c>
      <c r="Y31" s="0"/>
    </row>
    <row r="32" customFormat="false" ht="13.8" hidden="false" customHeight="false" outlineLevel="0" collapsed="false">
      <c r="A32" s="6" t="s">
        <v>41</v>
      </c>
      <c r="B32" s="6" t="s">
        <v>42</v>
      </c>
      <c r="C32" s="7" t="n">
        <v>1278</v>
      </c>
      <c r="D32" s="7" t="n">
        <v>0</v>
      </c>
      <c r="E32" s="7" t="n">
        <v>1278</v>
      </c>
      <c r="F32" s="0"/>
      <c r="K32" s="6" t="s">
        <v>43</v>
      </c>
      <c r="L32" s="6" t="s">
        <v>44</v>
      </c>
      <c r="M32" s="7" t="n">
        <v>1664</v>
      </c>
      <c r="N32" s="7" t="n">
        <v>0</v>
      </c>
      <c r="O32" s="7" t="n">
        <v>1664</v>
      </c>
      <c r="P32" s="0" t="n">
        <v>11</v>
      </c>
      <c r="Y32" s="0"/>
    </row>
    <row r="33" customFormat="false" ht="13.8" hidden="false" customHeight="false" outlineLevel="0" collapsed="false">
      <c r="A33" s="6" t="s">
        <v>27</v>
      </c>
      <c r="B33" s="6" t="s">
        <v>28</v>
      </c>
      <c r="C33" s="7" t="n">
        <v>1000</v>
      </c>
      <c r="D33" s="7" t="n">
        <v>0</v>
      </c>
      <c r="E33" s="7" t="n">
        <v>1000</v>
      </c>
      <c r="F33" s="0"/>
      <c r="K33" s="6" t="s">
        <v>31</v>
      </c>
      <c r="L33" s="6" t="s">
        <v>32</v>
      </c>
      <c r="M33" s="7" t="n">
        <v>722</v>
      </c>
      <c r="N33" s="7" t="n">
        <v>932</v>
      </c>
      <c r="O33" s="7" t="n">
        <v>1654</v>
      </c>
      <c r="P33" s="0" t="n">
        <v>12</v>
      </c>
      <c r="Y33" s="0"/>
    </row>
    <row r="34" customFormat="false" ht="13.8" hidden="false" customHeight="false" outlineLevel="0" collapsed="false">
      <c r="A34" s="6" t="s">
        <v>43</v>
      </c>
      <c r="B34" s="6" t="s">
        <v>44</v>
      </c>
      <c r="C34" s="7" t="n">
        <v>914</v>
      </c>
      <c r="D34" s="7" t="n">
        <v>0</v>
      </c>
      <c r="E34" s="7" t="n">
        <v>914</v>
      </c>
      <c r="F34" s="0"/>
      <c r="K34" s="6" t="s">
        <v>45</v>
      </c>
      <c r="L34" s="6" t="s">
        <v>46</v>
      </c>
      <c r="M34" s="7" t="n">
        <v>1335</v>
      </c>
      <c r="N34" s="7" t="n">
        <v>278</v>
      </c>
      <c r="O34" s="7" t="n">
        <v>1613</v>
      </c>
      <c r="P34" s="0" t="n">
        <v>13</v>
      </c>
      <c r="Y34" s="0"/>
    </row>
    <row r="35" customFormat="false" ht="13.8" hidden="false" customHeight="false" outlineLevel="0" collapsed="false">
      <c r="A35" s="6" t="s">
        <v>39</v>
      </c>
      <c r="B35" s="6" t="s">
        <v>40</v>
      </c>
      <c r="C35" s="7" t="n">
        <v>538</v>
      </c>
      <c r="D35" s="7" t="n">
        <v>0</v>
      </c>
      <c r="E35" s="7" t="n">
        <v>538</v>
      </c>
      <c r="F35" s="0"/>
      <c r="K35" s="6" t="s">
        <v>47</v>
      </c>
      <c r="L35" s="6" t="s">
        <v>48</v>
      </c>
      <c r="M35" s="7" t="n">
        <v>1523</v>
      </c>
      <c r="N35" s="7" t="n">
        <v>0</v>
      </c>
      <c r="O35" s="7" t="n">
        <v>1523</v>
      </c>
      <c r="P35" s="0" t="n">
        <v>14</v>
      </c>
      <c r="Y35" s="0"/>
    </row>
    <row r="36" customFormat="false" ht="13.8" hidden="false" customHeight="false" outlineLevel="0" collapsed="false">
      <c r="A36" s="6" t="s">
        <v>45</v>
      </c>
      <c r="B36" s="6" t="s">
        <v>46</v>
      </c>
      <c r="C36" s="7" t="n">
        <v>385</v>
      </c>
      <c r="D36" s="7" t="n">
        <v>0</v>
      </c>
      <c r="E36" s="7" t="n">
        <v>385</v>
      </c>
      <c r="F36" s="0"/>
      <c r="K36" s="6" t="s">
        <v>35</v>
      </c>
      <c r="L36" s="6" t="s">
        <v>36</v>
      </c>
      <c r="M36" s="7" t="n">
        <v>1000</v>
      </c>
      <c r="N36" s="7" t="n">
        <v>417</v>
      </c>
      <c r="O36" s="7" t="n">
        <v>1417</v>
      </c>
      <c r="P36" s="0" t="n">
        <v>15</v>
      </c>
      <c r="Y36" s="0"/>
    </row>
    <row r="37" customFormat="false" ht="13.8" hidden="false" customHeight="false" outlineLevel="0" collapsed="false">
      <c r="A37" s="6" t="s">
        <v>49</v>
      </c>
      <c r="B37" s="6" t="s">
        <v>50</v>
      </c>
      <c r="C37" s="7" t="n">
        <v>0</v>
      </c>
      <c r="D37" s="7" t="n">
        <v>286</v>
      </c>
      <c r="E37" s="7" t="n">
        <v>286</v>
      </c>
      <c r="F37" s="0"/>
      <c r="K37" s="6" t="s">
        <v>37</v>
      </c>
      <c r="L37" s="6" t="s">
        <v>38</v>
      </c>
      <c r="M37" s="7" t="n">
        <v>308</v>
      </c>
      <c r="N37" s="7" t="n">
        <v>1000</v>
      </c>
      <c r="O37" s="7" t="n">
        <v>1308</v>
      </c>
      <c r="P37" s="0" t="n">
        <v>16</v>
      </c>
      <c r="Y37" s="0"/>
    </row>
    <row r="38" customFormat="false" ht="13.8" hidden="false" customHeight="false" outlineLevel="0" collapsed="false">
      <c r="A38" s="6" t="s">
        <v>51</v>
      </c>
      <c r="B38" s="6" t="s">
        <v>52</v>
      </c>
      <c r="C38" s="7" t="n">
        <v>0</v>
      </c>
      <c r="D38" s="7" t="n">
        <v>250</v>
      </c>
      <c r="E38" s="7" t="n">
        <v>250</v>
      </c>
      <c r="F38" s="0"/>
      <c r="K38" s="6" t="s">
        <v>41</v>
      </c>
      <c r="L38" s="6" t="s">
        <v>42</v>
      </c>
      <c r="M38" s="7" t="n">
        <v>1278</v>
      </c>
      <c r="N38" s="7" t="n">
        <v>0</v>
      </c>
      <c r="O38" s="7" t="n">
        <v>1278</v>
      </c>
      <c r="P38" s="0" t="n">
        <v>17</v>
      </c>
      <c r="Y38" s="0"/>
    </row>
    <row r="39" customFormat="false" ht="13.8" hidden="false" customHeight="false" outlineLevel="0" collapsed="false">
      <c r="A39" s="6" t="s">
        <v>53</v>
      </c>
      <c r="B39" s="6" t="s">
        <v>54</v>
      </c>
      <c r="C39" s="7" t="n">
        <v>0</v>
      </c>
      <c r="D39" s="7" t="n">
        <v>143</v>
      </c>
      <c r="E39" s="7" t="n">
        <v>143</v>
      </c>
      <c r="F39" s="0"/>
      <c r="K39" s="6" t="s">
        <v>55</v>
      </c>
      <c r="L39" s="6" t="s">
        <v>56</v>
      </c>
      <c r="M39" s="7" t="n">
        <v>958</v>
      </c>
      <c r="N39" s="7" t="n">
        <v>0</v>
      </c>
      <c r="O39" s="7" t="n">
        <v>958</v>
      </c>
      <c r="P39" s="0" t="n">
        <v>18</v>
      </c>
      <c r="Y39" s="0"/>
    </row>
    <row r="40" customFormat="false" ht="13.8" hidden="false" customHeight="false" outlineLevel="0" collapsed="false">
      <c r="A40" s="6" t="s">
        <v>57</v>
      </c>
      <c r="B40" s="6" t="s">
        <v>58</v>
      </c>
      <c r="C40" s="7" t="n">
        <v>71</v>
      </c>
      <c r="D40" s="7" t="n">
        <v>0</v>
      </c>
      <c r="E40" s="7" t="n">
        <v>71</v>
      </c>
      <c r="F40" s="0"/>
      <c r="K40" s="6" t="s">
        <v>59</v>
      </c>
      <c r="L40" s="6" t="s">
        <v>22</v>
      </c>
      <c r="M40" s="7" t="n">
        <v>917</v>
      </c>
      <c r="N40" s="7" t="n">
        <v>0</v>
      </c>
      <c r="O40" s="7" t="n">
        <v>917</v>
      </c>
      <c r="P40" s="0" t="n">
        <v>19</v>
      </c>
      <c r="Y40" s="0"/>
    </row>
    <row r="41" customFormat="false" ht="13.8" hidden="false" customHeight="false" outlineLevel="0" collapsed="false">
      <c r="A41" s="6" t="s">
        <v>47</v>
      </c>
      <c r="B41" s="6" t="s">
        <v>48</v>
      </c>
      <c r="C41" s="7" t="n">
        <v>56</v>
      </c>
      <c r="D41" s="7" t="n">
        <v>0</v>
      </c>
      <c r="E41" s="7" t="n">
        <v>56</v>
      </c>
      <c r="F41" s="0"/>
      <c r="K41" s="6" t="s">
        <v>60</v>
      </c>
      <c r="L41" s="6" t="s">
        <v>61</v>
      </c>
      <c r="M41" s="7" t="n">
        <v>650</v>
      </c>
      <c r="N41" s="7" t="n">
        <v>0</v>
      </c>
      <c r="O41" s="7" t="n">
        <v>650</v>
      </c>
      <c r="P41" s="0" t="n">
        <v>20</v>
      </c>
      <c r="Y41" s="0"/>
    </row>
    <row r="42" customFormat="false" ht="13.8" hidden="false" customHeight="false" outlineLevel="0" collapsed="false">
      <c r="A42" s="8" t="s">
        <v>33</v>
      </c>
      <c r="B42" s="8" t="s">
        <v>34</v>
      </c>
      <c r="C42" s="9" t="n">
        <v>0</v>
      </c>
      <c r="D42" s="9" t="n">
        <v>0</v>
      </c>
      <c r="E42" s="9" t="n">
        <v>0</v>
      </c>
      <c r="F42" s="0"/>
      <c r="K42" s="6" t="s">
        <v>62</v>
      </c>
      <c r="L42" s="6" t="s">
        <v>63</v>
      </c>
      <c r="M42" s="7" t="n">
        <v>0</v>
      </c>
      <c r="N42" s="7" t="n">
        <v>500</v>
      </c>
      <c r="O42" s="7" t="n">
        <v>500</v>
      </c>
      <c r="P42" s="0" t="n">
        <v>21</v>
      </c>
      <c r="Y42" s="0"/>
    </row>
    <row r="43" customFormat="false" ht="13.8" hidden="false" customHeight="false" outlineLevel="0" collapsed="false">
      <c r="A43" s="8" t="s">
        <v>60</v>
      </c>
      <c r="B43" s="8" t="s">
        <v>61</v>
      </c>
      <c r="C43" s="9" t="n">
        <v>0</v>
      </c>
      <c r="D43" s="9" t="n">
        <v>0</v>
      </c>
      <c r="E43" s="9" t="n">
        <v>0</v>
      </c>
      <c r="F43" s="0"/>
      <c r="K43" s="6" t="s">
        <v>44</v>
      </c>
      <c r="L43" s="6" t="s">
        <v>64</v>
      </c>
      <c r="M43" s="7" t="n">
        <v>0</v>
      </c>
      <c r="N43" s="7" t="n">
        <v>500</v>
      </c>
      <c r="O43" s="7" t="n">
        <v>500</v>
      </c>
      <c r="P43" s="0" t="n">
        <v>22</v>
      </c>
      <c r="Y43" s="0"/>
    </row>
    <row r="44" customFormat="false" ht="13.8" hidden="false" customHeight="false" outlineLevel="0" collapsed="false">
      <c r="A44" s="8" t="s">
        <v>65</v>
      </c>
      <c r="B44" s="8" t="s">
        <v>66</v>
      </c>
      <c r="C44" s="9" t="n">
        <v>0</v>
      </c>
      <c r="D44" s="9" t="n">
        <v>0</v>
      </c>
      <c r="E44" s="9" t="n">
        <v>0</v>
      </c>
      <c r="F44" s="0"/>
      <c r="K44" s="6" t="s">
        <v>49</v>
      </c>
      <c r="L44" s="6" t="s">
        <v>50</v>
      </c>
      <c r="M44" s="7" t="n">
        <v>0</v>
      </c>
      <c r="N44" s="7" t="n">
        <v>286</v>
      </c>
      <c r="O44" s="7" t="n">
        <v>286</v>
      </c>
      <c r="P44" s="0" t="n">
        <v>23</v>
      </c>
      <c r="Y44" s="0"/>
    </row>
    <row r="45" customFormat="false" ht="13.8" hidden="false" customHeight="false" outlineLevel="0" collapsed="false">
      <c r="A45" s="8" t="s">
        <v>62</v>
      </c>
      <c r="B45" s="8" t="s">
        <v>63</v>
      </c>
      <c r="C45" s="9" t="n">
        <v>0</v>
      </c>
      <c r="D45" s="9" t="n">
        <v>0</v>
      </c>
      <c r="E45" s="9" t="n">
        <v>0</v>
      </c>
      <c r="F45" s="0"/>
      <c r="K45" s="6" t="s">
        <v>51</v>
      </c>
      <c r="L45" s="6" t="s">
        <v>52</v>
      </c>
      <c r="M45" s="7" t="n">
        <v>0</v>
      </c>
      <c r="N45" s="7" t="n">
        <v>250</v>
      </c>
      <c r="O45" s="7" t="n">
        <v>250</v>
      </c>
      <c r="P45" s="0" t="n">
        <v>24</v>
      </c>
      <c r="Y45" s="0"/>
    </row>
    <row r="46" customFormat="false" ht="13.8" hidden="false" customHeight="false" outlineLevel="0" collapsed="false">
      <c r="A46" s="8" t="s">
        <v>67</v>
      </c>
      <c r="B46" s="8" t="s">
        <v>68</v>
      </c>
      <c r="C46" s="9" t="n">
        <v>0</v>
      </c>
      <c r="D46" s="9" t="n">
        <v>0</v>
      </c>
      <c r="E46" s="9" t="n">
        <v>0</v>
      </c>
      <c r="F46" s="0"/>
      <c r="K46" s="6" t="s">
        <v>53</v>
      </c>
      <c r="L46" s="6" t="s">
        <v>69</v>
      </c>
      <c r="M46" s="7" t="n">
        <v>0</v>
      </c>
      <c r="N46" s="7" t="n">
        <v>143</v>
      </c>
      <c r="O46" s="7" t="n">
        <v>143</v>
      </c>
      <c r="P46" s="0" t="n">
        <v>25</v>
      </c>
      <c r="Y46" s="0"/>
    </row>
    <row r="47" customFormat="false" ht="13.8" hidden="false" customHeight="false" outlineLevel="0" collapsed="false">
      <c r="A47" s="8" t="s">
        <v>70</v>
      </c>
      <c r="B47" s="8" t="s">
        <v>71</v>
      </c>
      <c r="C47" s="9" t="n">
        <v>0</v>
      </c>
      <c r="D47" s="9" t="n">
        <v>0</v>
      </c>
      <c r="E47" s="9" t="n">
        <v>0</v>
      </c>
      <c r="F47" s="0"/>
      <c r="K47" s="6" t="s">
        <v>57</v>
      </c>
      <c r="L47" s="6" t="s">
        <v>58</v>
      </c>
      <c r="M47" s="7" t="n">
        <v>71</v>
      </c>
      <c r="N47" s="7" t="n">
        <v>0</v>
      </c>
      <c r="O47" s="7" t="n">
        <v>71</v>
      </c>
      <c r="P47" s="0" t="n">
        <v>26</v>
      </c>
      <c r="Y47" s="0"/>
    </row>
    <row r="48" customFormat="false" ht="13.8" hidden="false" customHeight="false" outlineLevel="0" collapsed="false">
      <c r="A48" s="8" t="s">
        <v>72</v>
      </c>
      <c r="B48" s="8" t="s">
        <v>73</v>
      </c>
      <c r="C48" s="9" t="n">
        <v>0</v>
      </c>
      <c r="D48" s="9" t="n">
        <v>0</v>
      </c>
      <c r="E48" s="9" t="n">
        <v>0</v>
      </c>
      <c r="F48" s="0"/>
      <c r="K48" s="8" t="s">
        <v>65</v>
      </c>
      <c r="L48" s="8" t="s">
        <v>66</v>
      </c>
      <c r="M48" s="9" t="n">
        <v>0</v>
      </c>
      <c r="N48" s="9" t="n">
        <v>0</v>
      </c>
      <c r="O48" s="9" t="n">
        <v>0</v>
      </c>
      <c r="P48" s="0" t="n">
        <v>27</v>
      </c>
      <c r="Y48" s="0"/>
    </row>
    <row r="49" customFormat="false" ht="13.8" hidden="false" customHeight="false" outlineLevel="0" collapsed="false">
      <c r="A49" s="8" t="s">
        <v>74</v>
      </c>
      <c r="B49" s="8" t="s">
        <v>73</v>
      </c>
      <c r="C49" s="9" t="n">
        <v>0</v>
      </c>
      <c r="D49" s="9" t="n">
        <v>0</v>
      </c>
      <c r="E49" s="9" t="n">
        <v>0</v>
      </c>
      <c r="F49" s="0"/>
      <c r="K49" s="8" t="s">
        <v>67</v>
      </c>
      <c r="L49" s="8" t="s">
        <v>68</v>
      </c>
      <c r="M49" s="9" t="n">
        <v>0</v>
      </c>
      <c r="N49" s="9" t="n">
        <v>0</v>
      </c>
      <c r="O49" s="9" t="n">
        <v>0</v>
      </c>
      <c r="P49" s="0" t="n">
        <v>28</v>
      </c>
      <c r="Y49" s="0"/>
    </row>
    <row r="50" customFormat="false" ht="13.8" hidden="false" customHeight="false" outlineLevel="0" collapsed="false">
      <c r="A50" s="8" t="s">
        <v>75</v>
      </c>
      <c r="B50" s="8" t="s">
        <v>73</v>
      </c>
      <c r="C50" s="9" t="n">
        <v>0</v>
      </c>
      <c r="D50" s="9" t="n">
        <v>0</v>
      </c>
      <c r="E50" s="9" t="n">
        <v>0</v>
      </c>
      <c r="F50" s="0"/>
      <c r="K50" s="8" t="s">
        <v>70</v>
      </c>
      <c r="L50" s="8" t="s">
        <v>71</v>
      </c>
      <c r="M50" s="9" t="n">
        <v>0</v>
      </c>
      <c r="N50" s="9" t="n">
        <v>0</v>
      </c>
      <c r="O50" s="9" t="n">
        <v>0</v>
      </c>
      <c r="P50" s="0" t="n">
        <v>29</v>
      </c>
      <c r="Y50" s="0"/>
    </row>
    <row r="51" customFormat="false" ht="13.8" hidden="false" customHeight="false" outlineLevel="0" collapsed="false">
      <c r="A51" s="8" t="s">
        <v>76</v>
      </c>
      <c r="B51" s="8" t="s">
        <v>77</v>
      </c>
      <c r="C51" s="9" t="n">
        <v>0</v>
      </c>
      <c r="D51" s="9" t="n">
        <v>0</v>
      </c>
      <c r="E51" s="9" t="n">
        <v>0</v>
      </c>
      <c r="F51" s="0"/>
      <c r="K51" s="8" t="s">
        <v>72</v>
      </c>
      <c r="L51" s="8" t="s">
        <v>73</v>
      </c>
      <c r="M51" s="9" t="n">
        <v>0</v>
      </c>
      <c r="N51" s="9" t="n">
        <v>0</v>
      </c>
      <c r="O51" s="9" t="n">
        <v>0</v>
      </c>
      <c r="P51" s="0" t="n">
        <v>30</v>
      </c>
      <c r="Y51" s="0"/>
    </row>
    <row r="52" customFormat="false" ht="13.8" hidden="false" customHeight="false" outlineLevel="0" collapsed="false">
      <c r="A52" s="8" t="s">
        <v>78</v>
      </c>
      <c r="B52" s="8" t="s">
        <v>79</v>
      </c>
      <c r="C52" s="9" t="n">
        <v>0</v>
      </c>
      <c r="D52" s="9" t="n">
        <v>0</v>
      </c>
      <c r="E52" s="9" t="n">
        <v>0</v>
      </c>
      <c r="F52" s="0"/>
      <c r="K52" s="8" t="s">
        <v>74</v>
      </c>
      <c r="L52" s="8" t="s">
        <v>73</v>
      </c>
      <c r="M52" s="9" t="n">
        <v>0</v>
      </c>
      <c r="N52" s="9" t="n">
        <v>0</v>
      </c>
      <c r="O52" s="9" t="n">
        <v>0</v>
      </c>
      <c r="P52" s="0" t="n">
        <v>31</v>
      </c>
      <c r="Y52" s="0"/>
    </row>
    <row r="53" customFormat="false" ht="13.8" hidden="false" customHeight="false" outlineLevel="0" collapsed="false">
      <c r="A53" s="8" t="s">
        <v>64</v>
      </c>
      <c r="B53" s="8" t="s">
        <v>44</v>
      </c>
      <c r="C53" s="9" t="n">
        <v>0</v>
      </c>
      <c r="D53" s="9" t="n">
        <v>0</v>
      </c>
      <c r="E53" s="9" t="n">
        <v>0</v>
      </c>
      <c r="F53" s="0"/>
      <c r="K53" s="8" t="s">
        <v>75</v>
      </c>
      <c r="L53" s="8" t="s">
        <v>73</v>
      </c>
      <c r="M53" s="9" t="n">
        <v>0</v>
      </c>
      <c r="N53" s="9" t="n">
        <v>0</v>
      </c>
      <c r="O53" s="9" t="n">
        <v>0</v>
      </c>
      <c r="P53" s="0" t="n">
        <v>32</v>
      </c>
      <c r="Y53" s="0"/>
    </row>
    <row r="54" customFormat="false" ht="13.8" hidden="false" customHeight="false" outlineLevel="0" collapsed="false">
      <c r="A54" s="8" t="s">
        <v>59</v>
      </c>
      <c r="B54" s="8" t="s">
        <v>22</v>
      </c>
      <c r="C54" s="9" t="n">
        <v>0</v>
      </c>
      <c r="D54" s="9" t="n">
        <v>0</v>
      </c>
      <c r="E54" s="9" t="n">
        <v>0</v>
      </c>
      <c r="F54" s="0"/>
      <c r="K54" s="8" t="s">
        <v>76</v>
      </c>
      <c r="L54" s="8" t="s">
        <v>77</v>
      </c>
      <c r="M54" s="9" t="n">
        <v>0</v>
      </c>
      <c r="N54" s="9" t="n">
        <v>0</v>
      </c>
      <c r="O54" s="9" t="n">
        <v>0</v>
      </c>
      <c r="P54" s="0" t="n">
        <v>33</v>
      </c>
      <c r="Y54" s="0"/>
    </row>
    <row r="55" customFormat="false" ht="13.8" hidden="false" customHeight="false" outlineLevel="0" collapsed="false">
      <c r="A55" s="8" t="s">
        <v>55</v>
      </c>
      <c r="B55" s="8" t="s">
        <v>56</v>
      </c>
      <c r="C55" s="9" t="n">
        <v>0</v>
      </c>
      <c r="D55" s="9" t="n">
        <v>0</v>
      </c>
      <c r="E55" s="9" t="n">
        <v>0</v>
      </c>
      <c r="F55" s="0"/>
      <c r="K55" s="8" t="s">
        <v>78</v>
      </c>
      <c r="L55" s="8" t="s">
        <v>79</v>
      </c>
      <c r="M55" s="9" t="n">
        <v>0</v>
      </c>
      <c r="N55" s="9" t="n">
        <v>0</v>
      </c>
      <c r="O55" s="9" t="n">
        <v>0</v>
      </c>
      <c r="P55" s="0" t="n">
        <v>34</v>
      </c>
      <c r="Y55" s="0"/>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Roman,Regular"&amp;12&amp;Kffffff&amp;A</oddHeader>
    <oddFooter>&amp;C&amp;"Times New Roman,Regular"&amp;12&amp;KffffffPage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1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10.8125" defaultRowHeight="13.8" zeroHeight="false" outlineLevelRow="0" outlineLevelCol="0"/>
  <cols>
    <col collapsed="false" customWidth="true" hidden="false" outlineLevel="0" max="2" min="2" style="0" width="18.2"/>
    <col collapsed="false" customWidth="true" hidden="false" outlineLevel="0" max="3" min="3" style="0" width="18.61"/>
    <col collapsed="false" customWidth="true" hidden="false" outlineLevel="0" max="5" min="4" style="0" width="14.03"/>
    <col collapsed="false" customWidth="true" hidden="false" outlineLevel="0" max="11" min="11" style="0" width="15.56"/>
    <col collapsed="false" customWidth="true" hidden="false" outlineLevel="0" max="12" min="12" style="0" width="15.14"/>
    <col collapsed="false" customWidth="true" hidden="false" outlineLevel="0" max="16" min="13" style="0" width="12.9"/>
    <col collapsed="false" customWidth="true" hidden="false" outlineLevel="0" max="17" min="17" style="0" width="13.19"/>
    <col collapsed="false" customWidth="true" hidden="false" outlineLevel="0" max="18" min="18" style="0" width="13.36"/>
    <col collapsed="false" customWidth="true" hidden="false" outlineLevel="0" max="22" min="22" style="0" width="12.86"/>
    <col collapsed="false" customWidth="true" hidden="false" outlineLevel="0" max="1024" min="1019" style="0" width="11.52"/>
  </cols>
  <sheetData>
    <row r="1" customFormat="false" ht="20.1" hidden="false" customHeight="true" outlineLevel="0" collapsed="false">
      <c r="A1" s="10" t="s">
        <v>80</v>
      </c>
    </row>
    <row r="2" customFormat="false" ht="19.7" hidden="false" customHeight="false" outlineLevel="0" collapsed="false">
      <c r="A2" s="10" t="s">
        <v>81</v>
      </c>
    </row>
    <row r="3" customFormat="false" ht="19.7" hidden="false" customHeight="false" outlineLevel="0" collapsed="false">
      <c r="A3" s="10" t="s">
        <v>82</v>
      </c>
    </row>
    <row r="4" customFormat="false" ht="33.55" hidden="false" customHeight="true" outlineLevel="0" collapsed="false">
      <c r="C4" s="4" t="s">
        <v>12</v>
      </c>
      <c r="D4" s="4" t="s">
        <v>13</v>
      </c>
      <c r="E4" s="5" t="s">
        <v>14</v>
      </c>
      <c r="K4" s="4" t="s">
        <v>12</v>
      </c>
      <c r="L4" s="4" t="s">
        <v>13</v>
      </c>
      <c r="M4" s="5" t="s">
        <v>14</v>
      </c>
    </row>
    <row r="5" customFormat="false" ht="13.8" hidden="false" customHeight="false" outlineLevel="0" collapsed="false">
      <c r="A5" s="6" t="s">
        <v>15</v>
      </c>
      <c r="B5" s="6" t="s">
        <v>16</v>
      </c>
      <c r="C5" s="7" t="n">
        <f aca="false">SUM(C42:Z42)</f>
        <v>2318</v>
      </c>
      <c r="D5" s="7" t="n">
        <f aca="false">SUM(LARGE(C79:Z79,{1,2,3}))</f>
        <v>2018</v>
      </c>
      <c r="E5" s="7" t="n">
        <f aca="false">SUM(C5+D5)</f>
        <v>4336</v>
      </c>
      <c r="I5" s="8" t="s">
        <v>15</v>
      </c>
      <c r="J5" s="8" t="s">
        <v>16</v>
      </c>
      <c r="K5" s="9" t="n">
        <v>2318</v>
      </c>
      <c r="L5" s="9" t="n">
        <v>2018</v>
      </c>
      <c r="M5" s="9" t="n">
        <v>4336</v>
      </c>
    </row>
    <row r="6" customFormat="false" ht="13.8" hidden="false" customHeight="false" outlineLevel="0" collapsed="false">
      <c r="A6" s="6" t="s">
        <v>17</v>
      </c>
      <c r="B6" s="6" t="s">
        <v>18</v>
      </c>
      <c r="C6" s="7" t="n">
        <f aca="false">SUM(C43:Z43)</f>
        <v>2277</v>
      </c>
      <c r="D6" s="7" t="n">
        <f aca="false">SUM(LARGE(C80:Z80,{1,2,3}))</f>
        <v>1813</v>
      </c>
      <c r="E6" s="7" t="n">
        <f aca="false">SUM(C6+D6)</f>
        <v>4090</v>
      </c>
      <c r="I6" s="8" t="s">
        <v>17</v>
      </c>
      <c r="J6" s="8" t="s">
        <v>18</v>
      </c>
      <c r="K6" s="9" t="n">
        <v>2277</v>
      </c>
      <c r="L6" s="9" t="n">
        <v>1813</v>
      </c>
      <c r="M6" s="9" t="n">
        <v>4090</v>
      </c>
    </row>
    <row r="7" customFormat="false" ht="13.8" hidden="false" customHeight="false" outlineLevel="0" collapsed="false">
      <c r="A7" s="6" t="s">
        <v>19</v>
      </c>
      <c r="B7" s="6" t="s">
        <v>20</v>
      </c>
      <c r="C7" s="7" t="n">
        <f aca="false">SUM(C44:Z44)</f>
        <v>3256</v>
      </c>
      <c r="D7" s="7" t="n">
        <f aca="false">SUM(LARGE(C81:Z81,{1,2,3}))</f>
        <v>735</v>
      </c>
      <c r="E7" s="7" t="n">
        <f aca="false">SUM(C7+D7)</f>
        <v>3991</v>
      </c>
      <c r="I7" s="8" t="s">
        <v>19</v>
      </c>
      <c r="J7" s="8" t="s">
        <v>20</v>
      </c>
      <c r="K7" s="9" t="n">
        <v>3256</v>
      </c>
      <c r="L7" s="9" t="n">
        <v>735</v>
      </c>
      <c r="M7" s="9" t="n">
        <v>3991</v>
      </c>
    </row>
    <row r="8" customFormat="false" ht="13.8" hidden="false" customHeight="false" outlineLevel="0" collapsed="false">
      <c r="A8" s="6" t="s">
        <v>21</v>
      </c>
      <c r="B8" s="6" t="s">
        <v>22</v>
      </c>
      <c r="C8" s="7" t="n">
        <f aca="false">SUM(C45:Z45)</f>
        <v>2298</v>
      </c>
      <c r="D8" s="7" t="n">
        <f aca="false">SUM(LARGE(C82:Z82,{1,2,3}))</f>
        <v>357</v>
      </c>
      <c r="E8" s="7" t="n">
        <f aca="false">SUM(C8+D8)</f>
        <v>2655</v>
      </c>
      <c r="I8" s="8" t="s">
        <v>21</v>
      </c>
      <c r="J8" s="8" t="s">
        <v>22</v>
      </c>
      <c r="K8" s="9" t="n">
        <v>2298</v>
      </c>
      <c r="L8" s="9" t="n">
        <v>357</v>
      </c>
      <c r="M8" s="9" t="n">
        <v>2655</v>
      </c>
    </row>
    <row r="9" customFormat="false" ht="13.8" hidden="false" customHeight="false" outlineLevel="0" collapsed="false">
      <c r="A9" s="6" t="s">
        <v>29</v>
      </c>
      <c r="B9" s="6" t="s">
        <v>30</v>
      </c>
      <c r="C9" s="7" t="n">
        <f aca="false">SUM(C46:Z46)</f>
        <v>2020</v>
      </c>
      <c r="D9" s="7" t="n">
        <f aca="false">SUM(LARGE(C83:Z83,{1,2,3}))</f>
        <v>0</v>
      </c>
      <c r="E9" s="7" t="n">
        <f aca="false">SUM(C9+D9)</f>
        <v>2020</v>
      </c>
      <c r="I9" s="8" t="s">
        <v>25</v>
      </c>
      <c r="J9" s="8" t="s">
        <v>26</v>
      </c>
      <c r="K9" s="9" t="n">
        <v>611</v>
      </c>
      <c r="L9" s="9" t="n">
        <v>1873</v>
      </c>
      <c r="M9" s="9" t="n">
        <v>2484</v>
      </c>
    </row>
    <row r="10" customFormat="false" ht="13.8" hidden="false" customHeight="false" outlineLevel="0" collapsed="false">
      <c r="A10" s="6" t="s">
        <v>27</v>
      </c>
      <c r="B10" s="6" t="s">
        <v>28</v>
      </c>
      <c r="C10" s="7" t="n">
        <f aca="false">SUM(C47:Z47)</f>
        <v>1000</v>
      </c>
      <c r="D10" s="7" t="n">
        <f aca="false">SUM(LARGE(C84:Z84,{1,2,3}))</f>
        <v>0</v>
      </c>
      <c r="E10" s="7" t="n">
        <f aca="false">SUM(C10+D10)</f>
        <v>1000</v>
      </c>
      <c r="I10" s="8" t="s">
        <v>23</v>
      </c>
      <c r="J10" s="8" t="s">
        <v>24</v>
      </c>
      <c r="K10" s="9" t="n">
        <v>1297</v>
      </c>
      <c r="L10" s="9" t="n">
        <v>976</v>
      </c>
      <c r="M10" s="9" t="n">
        <v>2273</v>
      </c>
    </row>
    <row r="11" customFormat="false" ht="13.8" hidden="false" customHeight="false" outlineLevel="0" collapsed="false">
      <c r="A11" s="6" t="s">
        <v>45</v>
      </c>
      <c r="B11" s="6" t="s">
        <v>46</v>
      </c>
      <c r="C11" s="7" t="n">
        <f aca="false">SUM(C48:Z48)</f>
        <v>385</v>
      </c>
      <c r="D11" s="7" t="n">
        <f aca="false">SUM(LARGE(C85:Z85,{1,2,3}))</f>
        <v>0</v>
      </c>
      <c r="E11" s="7" t="n">
        <f aca="false">SUM(C11+D11)</f>
        <v>385</v>
      </c>
      <c r="I11" s="8" t="s">
        <v>29</v>
      </c>
      <c r="J11" s="8" t="s">
        <v>30</v>
      </c>
      <c r="K11" s="9" t="n">
        <v>2020</v>
      </c>
      <c r="L11" s="9" t="n">
        <v>0</v>
      </c>
      <c r="M11" s="9" t="n">
        <v>2020</v>
      </c>
    </row>
    <row r="12" customFormat="false" ht="13.8" hidden="false" customHeight="false" outlineLevel="0" collapsed="false">
      <c r="A12" s="6" t="s">
        <v>35</v>
      </c>
      <c r="B12" s="6" t="s">
        <v>36</v>
      </c>
      <c r="C12" s="7" t="n">
        <f aca="false">SUM(C49:Z49)</f>
        <v>1000</v>
      </c>
      <c r="D12" s="7" t="n">
        <f aca="false">SUM(LARGE(C86:Z86,{1,2,3}))</f>
        <v>417</v>
      </c>
      <c r="E12" s="7" t="n">
        <f aca="false">SUM(C12+D12)</f>
        <v>1417</v>
      </c>
      <c r="I12" s="8" t="s">
        <v>31</v>
      </c>
      <c r="J12" s="8" t="s">
        <v>32</v>
      </c>
      <c r="K12" s="9" t="n">
        <v>722</v>
      </c>
      <c r="L12" s="9" t="n">
        <v>932</v>
      </c>
      <c r="M12" s="9" t="n">
        <v>1654</v>
      </c>
    </row>
    <row r="13" customFormat="false" ht="13.8" hidden="false" customHeight="false" outlineLevel="0" collapsed="false">
      <c r="A13" s="6" t="s">
        <v>37</v>
      </c>
      <c r="B13" s="6" t="s">
        <v>38</v>
      </c>
      <c r="C13" s="7" t="n">
        <f aca="false">SUM(C50:Z50)</f>
        <v>308</v>
      </c>
      <c r="D13" s="7" t="n">
        <f aca="false">SUM(LARGE(C87:Z87,{1,2,3}))</f>
        <v>1000</v>
      </c>
      <c r="E13" s="7" t="n">
        <f aca="false">SUM(C13+D13)</f>
        <v>1308</v>
      </c>
      <c r="I13" s="8" t="s">
        <v>35</v>
      </c>
      <c r="J13" s="8" t="s">
        <v>36</v>
      </c>
      <c r="K13" s="9" t="n">
        <v>1000</v>
      </c>
      <c r="L13" s="9" t="n">
        <v>417</v>
      </c>
      <c r="M13" s="9" t="n">
        <v>1417</v>
      </c>
    </row>
    <row r="14" customFormat="false" ht="13.8" hidden="false" customHeight="false" outlineLevel="0" collapsed="false">
      <c r="A14" s="6" t="s">
        <v>23</v>
      </c>
      <c r="B14" s="6" t="s">
        <v>24</v>
      </c>
      <c r="C14" s="7" t="n">
        <f aca="false">SUM(C51:Z51)</f>
        <v>1297</v>
      </c>
      <c r="D14" s="7" t="n">
        <f aca="false">SUM(LARGE(C88:Z88,{1,2,3}))</f>
        <v>976</v>
      </c>
      <c r="E14" s="7" t="n">
        <f aca="false">SUM(C14+D14)</f>
        <v>2273</v>
      </c>
      <c r="I14" s="8" t="s">
        <v>37</v>
      </c>
      <c r="J14" s="8" t="s">
        <v>38</v>
      </c>
      <c r="K14" s="9" t="n">
        <v>308</v>
      </c>
      <c r="L14" s="9" t="n">
        <v>1000</v>
      </c>
      <c r="M14" s="9" t="n">
        <v>1308</v>
      </c>
    </row>
    <row r="15" customFormat="false" ht="13.8" hidden="false" customHeight="false" outlineLevel="0" collapsed="false">
      <c r="A15" s="6" t="s">
        <v>31</v>
      </c>
      <c r="B15" s="6" t="s">
        <v>32</v>
      </c>
      <c r="C15" s="7" t="n">
        <f aca="false">SUM(C52:Z52)</f>
        <v>722</v>
      </c>
      <c r="D15" s="7" t="n">
        <f aca="false">SUM(LARGE(C89:Z89,{1,2,3}))</f>
        <v>932</v>
      </c>
      <c r="E15" s="7" t="n">
        <f aca="false">SUM(C15+D15)</f>
        <v>1654</v>
      </c>
      <c r="I15" s="8" t="s">
        <v>41</v>
      </c>
      <c r="J15" s="8" t="s">
        <v>42</v>
      </c>
      <c r="K15" s="9" t="n">
        <v>1278</v>
      </c>
      <c r="L15" s="9" t="n">
        <v>0</v>
      </c>
      <c r="M15" s="9" t="n">
        <v>1278</v>
      </c>
    </row>
    <row r="16" customFormat="false" ht="13.8" hidden="false" customHeight="false" outlineLevel="0" collapsed="false">
      <c r="A16" s="6" t="s">
        <v>43</v>
      </c>
      <c r="B16" s="6" t="s">
        <v>44</v>
      </c>
      <c r="C16" s="7" t="n">
        <f aca="false">SUM(C53:Z53)</f>
        <v>914</v>
      </c>
      <c r="D16" s="7" t="n">
        <f aca="false">SUM(LARGE(C90:Z90,{1,2,3}))</f>
        <v>0</v>
      </c>
      <c r="E16" s="7" t="n">
        <f aca="false">SUM(C16+D16)</f>
        <v>914</v>
      </c>
      <c r="I16" s="8" t="s">
        <v>27</v>
      </c>
      <c r="J16" s="8" t="s">
        <v>28</v>
      </c>
      <c r="K16" s="9" t="n">
        <v>1000</v>
      </c>
      <c r="L16" s="9" t="n">
        <v>0</v>
      </c>
      <c r="M16" s="9" t="n">
        <v>1000</v>
      </c>
    </row>
    <row r="17" customFormat="false" ht="13.8" hidden="false" customHeight="false" outlineLevel="0" collapsed="false">
      <c r="A17" s="6" t="s">
        <v>33</v>
      </c>
      <c r="B17" s="6" t="s">
        <v>34</v>
      </c>
      <c r="C17" s="7" t="n">
        <f aca="false">SUM(C54:Z54)</f>
        <v>0</v>
      </c>
      <c r="D17" s="7" t="n">
        <f aca="false">SUM(LARGE(C91:Z91,{1,2,3}))</f>
        <v>0</v>
      </c>
      <c r="E17" s="7" t="n">
        <f aca="false">SUM(C17+D17)</f>
        <v>0</v>
      </c>
      <c r="I17" s="8" t="s">
        <v>43</v>
      </c>
      <c r="J17" s="8" t="s">
        <v>44</v>
      </c>
      <c r="K17" s="9" t="n">
        <v>914</v>
      </c>
      <c r="L17" s="9" t="n">
        <v>0</v>
      </c>
      <c r="M17" s="9" t="n">
        <v>914</v>
      </c>
    </row>
    <row r="18" customFormat="false" ht="13.8" hidden="false" customHeight="false" outlineLevel="0" collapsed="false">
      <c r="A18" s="6" t="s">
        <v>47</v>
      </c>
      <c r="B18" s="6" t="s">
        <v>48</v>
      </c>
      <c r="C18" s="7" t="n">
        <f aca="false">SUM(C55:Z55)</f>
        <v>56</v>
      </c>
      <c r="D18" s="7" t="n">
        <f aca="false">SUM(LARGE(C92:Z92,{1,2,3}))</f>
        <v>0</v>
      </c>
      <c r="E18" s="7" t="n">
        <f aca="false">SUM(C18+D18)</f>
        <v>56</v>
      </c>
      <c r="I18" s="8" t="s">
        <v>39</v>
      </c>
      <c r="J18" s="8" t="s">
        <v>40</v>
      </c>
      <c r="K18" s="9" t="n">
        <v>538</v>
      </c>
      <c r="L18" s="9" t="n">
        <v>0</v>
      </c>
      <c r="M18" s="9" t="n">
        <v>538</v>
      </c>
    </row>
    <row r="19" customFormat="false" ht="14.25" hidden="false" customHeight="true" outlineLevel="0" collapsed="false">
      <c r="A19" s="6" t="s">
        <v>41</v>
      </c>
      <c r="B19" s="6" t="s">
        <v>42</v>
      </c>
      <c r="C19" s="7" t="n">
        <f aca="false">SUM(C56:Z56)</f>
        <v>1278</v>
      </c>
      <c r="D19" s="7" t="n">
        <f aca="false">SUM(LARGE(C93:Z93,{1,2,3}))</f>
        <v>0</v>
      </c>
      <c r="E19" s="7" t="n">
        <f aca="false">SUM(C19+D19)</f>
        <v>1278</v>
      </c>
      <c r="I19" s="8" t="s">
        <v>45</v>
      </c>
      <c r="J19" s="8" t="s">
        <v>46</v>
      </c>
      <c r="K19" s="9" t="n">
        <v>385</v>
      </c>
      <c r="L19" s="9" t="n">
        <v>0</v>
      </c>
      <c r="M19" s="9" t="n">
        <v>385</v>
      </c>
    </row>
    <row r="20" customFormat="false" ht="13.8" hidden="false" customHeight="false" outlineLevel="0" collapsed="false">
      <c r="A20" s="6" t="s">
        <v>39</v>
      </c>
      <c r="B20" s="6" t="s">
        <v>40</v>
      </c>
      <c r="C20" s="7" t="n">
        <f aca="false">SUM(C57:Z57)</f>
        <v>538</v>
      </c>
      <c r="D20" s="7" t="n">
        <f aca="false">SUM(LARGE(C94:Z94,{1,2,3}))</f>
        <v>0</v>
      </c>
      <c r="E20" s="7" t="n">
        <f aca="false">SUM(C20+D20)</f>
        <v>538</v>
      </c>
      <c r="I20" s="8" t="s">
        <v>49</v>
      </c>
      <c r="J20" s="8" t="s">
        <v>50</v>
      </c>
      <c r="K20" s="9" t="n">
        <v>0</v>
      </c>
      <c r="L20" s="9" t="n">
        <v>286</v>
      </c>
      <c r="M20" s="9" t="n">
        <v>286</v>
      </c>
    </row>
    <row r="21" customFormat="false" ht="13.8" hidden="false" customHeight="false" outlineLevel="0" collapsed="false">
      <c r="A21" s="6" t="s">
        <v>25</v>
      </c>
      <c r="B21" s="6" t="s">
        <v>26</v>
      </c>
      <c r="C21" s="7" t="n">
        <f aca="false">SUM(C58:Z58)</f>
        <v>611</v>
      </c>
      <c r="D21" s="7" t="n">
        <f aca="false">SUM(LARGE(C95:Z95,{1,2,3}))</f>
        <v>1873</v>
      </c>
      <c r="E21" s="7" t="n">
        <f aca="false">SUM(C21+D21)</f>
        <v>2484</v>
      </c>
      <c r="I21" s="8" t="s">
        <v>51</v>
      </c>
      <c r="J21" s="8" t="s">
        <v>52</v>
      </c>
      <c r="K21" s="9" t="n">
        <v>0</v>
      </c>
      <c r="L21" s="9" t="n">
        <v>250</v>
      </c>
      <c r="M21" s="9" t="n">
        <v>250</v>
      </c>
    </row>
    <row r="22" customFormat="false" ht="13.8" hidden="false" customHeight="false" outlineLevel="0" collapsed="false">
      <c r="A22" s="6" t="s">
        <v>51</v>
      </c>
      <c r="B22" s="6" t="s">
        <v>52</v>
      </c>
      <c r="C22" s="7" t="n">
        <f aca="false">SUM(C59:Z59)</f>
        <v>0</v>
      </c>
      <c r="D22" s="7" t="n">
        <f aca="false">SUM(LARGE(C96:Z96,{1,2,3}))</f>
        <v>250</v>
      </c>
      <c r="E22" s="7" t="n">
        <f aca="false">SUM(C22+D22)</f>
        <v>250</v>
      </c>
      <c r="I22" s="8" t="s">
        <v>53</v>
      </c>
      <c r="J22" s="8" t="s">
        <v>54</v>
      </c>
      <c r="K22" s="9" t="n">
        <v>0</v>
      </c>
      <c r="L22" s="9" t="n">
        <v>143</v>
      </c>
      <c r="M22" s="9" t="n">
        <v>143</v>
      </c>
    </row>
    <row r="23" customFormat="false" ht="13.8" hidden="false" customHeight="false" outlineLevel="0" collapsed="false">
      <c r="A23" s="6" t="s">
        <v>60</v>
      </c>
      <c r="B23" s="6" t="s">
        <v>61</v>
      </c>
      <c r="C23" s="7" t="n">
        <f aca="false">SUM(C60:Z60)</f>
        <v>0</v>
      </c>
      <c r="D23" s="7" t="n">
        <f aca="false">SUM(LARGE(C97:Z97,{1,2,3}))</f>
        <v>0</v>
      </c>
      <c r="E23" s="7" t="n">
        <f aca="false">SUM(C23+D23)</f>
        <v>0</v>
      </c>
      <c r="I23" s="8" t="s">
        <v>57</v>
      </c>
      <c r="J23" s="8" t="s">
        <v>58</v>
      </c>
      <c r="K23" s="9" t="n">
        <v>71</v>
      </c>
      <c r="L23" s="9" t="n">
        <v>0</v>
      </c>
      <c r="M23" s="9" t="n">
        <v>71</v>
      </c>
    </row>
    <row r="24" customFormat="false" ht="13.8" hidden="false" customHeight="false" outlineLevel="0" collapsed="false">
      <c r="A24" s="6" t="s">
        <v>57</v>
      </c>
      <c r="B24" s="6" t="s">
        <v>58</v>
      </c>
      <c r="C24" s="7" t="n">
        <f aca="false">SUM(C61:Z61)</f>
        <v>71</v>
      </c>
      <c r="D24" s="7" t="n">
        <f aca="false">SUM(LARGE(C98:Z98,{1,2,3}))</f>
        <v>0</v>
      </c>
      <c r="E24" s="7" t="n">
        <f aca="false">SUM(C24+D24)</f>
        <v>71</v>
      </c>
      <c r="I24" s="8" t="s">
        <v>47</v>
      </c>
      <c r="J24" s="8" t="s">
        <v>48</v>
      </c>
      <c r="K24" s="9" t="n">
        <v>56</v>
      </c>
      <c r="L24" s="9" t="n">
        <v>0</v>
      </c>
      <c r="M24" s="9" t="n">
        <v>56</v>
      </c>
    </row>
    <row r="25" customFormat="false" ht="13.8" hidden="false" customHeight="false" outlineLevel="0" collapsed="false">
      <c r="A25" s="6" t="s">
        <v>65</v>
      </c>
      <c r="B25" s="6" t="s">
        <v>66</v>
      </c>
      <c r="C25" s="7" t="n">
        <f aca="false">SUM(C62:Z62)</f>
        <v>0</v>
      </c>
      <c r="D25" s="7" t="n">
        <f aca="false">SUM(LARGE(C99:Z99,{1,2,3}))</f>
        <v>0</v>
      </c>
      <c r="E25" s="7" t="n">
        <f aca="false">SUM(C25+D25)</f>
        <v>0</v>
      </c>
      <c r="I25" s="8" t="s">
        <v>33</v>
      </c>
      <c r="J25" s="8" t="s">
        <v>34</v>
      </c>
      <c r="K25" s="9" t="n">
        <v>0</v>
      </c>
      <c r="L25" s="9" t="n">
        <v>0</v>
      </c>
      <c r="M25" s="9" t="n">
        <v>0</v>
      </c>
    </row>
    <row r="26" customFormat="false" ht="13.8" hidden="false" customHeight="false" outlineLevel="0" collapsed="false">
      <c r="A26" s="6" t="s">
        <v>62</v>
      </c>
      <c r="B26" s="6" t="s">
        <v>63</v>
      </c>
      <c r="C26" s="7" t="n">
        <f aca="false">SUM(C63:Z63)</f>
        <v>0</v>
      </c>
      <c r="D26" s="7" t="n">
        <f aca="false">SUM(LARGE(C100:Z100,{1,2,3}))</f>
        <v>0</v>
      </c>
      <c r="E26" s="7" t="n">
        <f aca="false">SUM(C26+D26)</f>
        <v>0</v>
      </c>
      <c r="I26" s="8" t="s">
        <v>60</v>
      </c>
      <c r="J26" s="8" t="s">
        <v>61</v>
      </c>
      <c r="K26" s="9" t="n">
        <v>0</v>
      </c>
      <c r="L26" s="9" t="n">
        <v>0</v>
      </c>
      <c r="M26" s="9" t="n">
        <v>0</v>
      </c>
    </row>
    <row r="27" customFormat="false" ht="13.8" hidden="false" customHeight="false" outlineLevel="0" collapsed="false">
      <c r="A27" s="6" t="s">
        <v>67</v>
      </c>
      <c r="B27" s="6" t="s">
        <v>68</v>
      </c>
      <c r="C27" s="7" t="n">
        <f aca="false">SUM(C64:Z64)</f>
        <v>0</v>
      </c>
      <c r="D27" s="7" t="n">
        <f aca="false">SUM(LARGE(C101:Z101,{1,2,3}))</f>
        <v>0</v>
      </c>
      <c r="E27" s="7" t="n">
        <f aca="false">SUM(C27+D27)</f>
        <v>0</v>
      </c>
      <c r="I27" s="8" t="s">
        <v>65</v>
      </c>
      <c r="J27" s="8" t="s">
        <v>66</v>
      </c>
      <c r="K27" s="9" t="n">
        <v>0</v>
      </c>
      <c r="L27" s="9" t="n">
        <v>0</v>
      </c>
      <c r="M27" s="9" t="n">
        <v>0</v>
      </c>
    </row>
    <row r="28" customFormat="false" ht="13.8" hidden="false" customHeight="false" outlineLevel="0" collapsed="false">
      <c r="A28" s="6" t="s">
        <v>70</v>
      </c>
      <c r="B28" s="6" t="s">
        <v>71</v>
      </c>
      <c r="C28" s="7" t="n">
        <f aca="false">SUM(C65:Z65)</f>
        <v>0</v>
      </c>
      <c r="D28" s="7" t="n">
        <f aca="false">SUM(LARGE(C102:Z102,{1,2,3}))</f>
        <v>0</v>
      </c>
      <c r="E28" s="7" t="n">
        <f aca="false">SUM(C28+D28)</f>
        <v>0</v>
      </c>
      <c r="I28" s="8" t="s">
        <v>62</v>
      </c>
      <c r="J28" s="8" t="s">
        <v>63</v>
      </c>
      <c r="K28" s="9" t="n">
        <v>0</v>
      </c>
      <c r="L28" s="9" t="n">
        <v>0</v>
      </c>
      <c r="M28" s="9" t="n">
        <v>0</v>
      </c>
    </row>
    <row r="29" customFormat="false" ht="13.8" hidden="false" customHeight="false" outlineLevel="0" collapsed="false">
      <c r="A29" s="6" t="s">
        <v>72</v>
      </c>
      <c r="B29" s="6" t="s">
        <v>73</v>
      </c>
      <c r="C29" s="7" t="n">
        <f aca="false">SUM(C66:Z66)</f>
        <v>0</v>
      </c>
      <c r="D29" s="7" t="n">
        <f aca="false">SUM(LARGE(C103:Z103,{1,2,3}))</f>
        <v>0</v>
      </c>
      <c r="E29" s="7" t="n">
        <f aca="false">SUM(C29+D29)</f>
        <v>0</v>
      </c>
      <c r="I29" s="8" t="s">
        <v>67</v>
      </c>
      <c r="J29" s="8" t="s">
        <v>68</v>
      </c>
      <c r="K29" s="9" t="n">
        <v>0</v>
      </c>
      <c r="L29" s="9" t="n">
        <v>0</v>
      </c>
      <c r="M29" s="9" t="n">
        <v>0</v>
      </c>
    </row>
    <row r="30" customFormat="false" ht="13.8" hidden="false" customHeight="false" outlineLevel="0" collapsed="false">
      <c r="A30" s="6" t="s">
        <v>74</v>
      </c>
      <c r="B30" s="6" t="s">
        <v>73</v>
      </c>
      <c r="C30" s="7" t="n">
        <f aca="false">SUM(C67:Z67)</f>
        <v>0</v>
      </c>
      <c r="D30" s="7" t="n">
        <f aca="false">SUM(LARGE(C104:Z104,{1,2,3}))</f>
        <v>0</v>
      </c>
      <c r="E30" s="7" t="n">
        <f aca="false">SUM(C30+D30)</f>
        <v>0</v>
      </c>
      <c r="I30" s="8" t="s">
        <v>70</v>
      </c>
      <c r="J30" s="8" t="s">
        <v>71</v>
      </c>
      <c r="K30" s="9" t="n">
        <v>0</v>
      </c>
      <c r="L30" s="9" t="n">
        <v>0</v>
      </c>
      <c r="M30" s="9" t="n">
        <v>0</v>
      </c>
    </row>
    <row r="31" customFormat="false" ht="13.8" hidden="false" customHeight="false" outlineLevel="0" collapsed="false">
      <c r="A31" s="6" t="s">
        <v>75</v>
      </c>
      <c r="B31" s="6" t="s">
        <v>73</v>
      </c>
      <c r="C31" s="7" t="n">
        <f aca="false">SUM(C68:Z68)</f>
        <v>0</v>
      </c>
      <c r="D31" s="7" t="n">
        <f aca="false">SUM(LARGE(C105:Z105,{1,2,3}))</f>
        <v>0</v>
      </c>
      <c r="E31" s="7" t="n">
        <f aca="false">SUM(C31+D31)</f>
        <v>0</v>
      </c>
      <c r="I31" s="8" t="s">
        <v>72</v>
      </c>
      <c r="J31" s="8" t="s">
        <v>73</v>
      </c>
      <c r="K31" s="9" t="n">
        <v>0</v>
      </c>
      <c r="L31" s="9" t="n">
        <v>0</v>
      </c>
      <c r="M31" s="9" t="n">
        <v>0</v>
      </c>
    </row>
    <row r="32" customFormat="false" ht="13.8" hidden="false" customHeight="false" outlineLevel="0" collapsed="false">
      <c r="A32" s="6" t="s">
        <v>49</v>
      </c>
      <c r="B32" s="6" t="s">
        <v>50</v>
      </c>
      <c r="C32" s="7" t="n">
        <f aca="false">SUM(C69:Z69)</f>
        <v>0</v>
      </c>
      <c r="D32" s="7" t="n">
        <f aca="false">SUM(LARGE(C106:Z106,{1,2,3}))</f>
        <v>286</v>
      </c>
      <c r="E32" s="7" t="n">
        <f aca="false">SUM(C32+D32)</f>
        <v>286</v>
      </c>
      <c r="I32" s="8" t="s">
        <v>74</v>
      </c>
      <c r="J32" s="8" t="s">
        <v>73</v>
      </c>
      <c r="K32" s="9" t="n">
        <v>0</v>
      </c>
      <c r="L32" s="9" t="n">
        <v>0</v>
      </c>
      <c r="M32" s="9" t="n">
        <v>0</v>
      </c>
    </row>
    <row r="33" customFormat="false" ht="13.8" hidden="false" customHeight="false" outlineLevel="0" collapsed="false">
      <c r="A33" s="6" t="s">
        <v>76</v>
      </c>
      <c r="B33" s="6" t="s">
        <v>77</v>
      </c>
      <c r="C33" s="7" t="n">
        <f aca="false">SUM(C70:Z70)</f>
        <v>0</v>
      </c>
      <c r="D33" s="7" t="n">
        <f aca="false">SUM(LARGE(C107:Z107,{1,2,3}))</f>
        <v>0</v>
      </c>
      <c r="E33" s="7" t="n">
        <f aca="false">SUM(C33+D33)</f>
        <v>0</v>
      </c>
      <c r="I33" s="8" t="s">
        <v>75</v>
      </c>
      <c r="J33" s="8" t="s">
        <v>73</v>
      </c>
      <c r="K33" s="9" t="n">
        <v>0</v>
      </c>
      <c r="L33" s="9" t="n">
        <v>0</v>
      </c>
      <c r="M33" s="9" t="n">
        <v>0</v>
      </c>
    </row>
    <row r="34" customFormat="false" ht="13.8" hidden="false" customHeight="false" outlineLevel="0" collapsed="false">
      <c r="A34" s="6" t="s">
        <v>78</v>
      </c>
      <c r="B34" s="6" t="s">
        <v>79</v>
      </c>
      <c r="C34" s="7" t="n">
        <f aca="false">SUM(C71:Z71)</f>
        <v>0</v>
      </c>
      <c r="D34" s="7" t="n">
        <f aca="false">SUM(LARGE(C108:Z108,{1,2,3}))</f>
        <v>0</v>
      </c>
      <c r="E34" s="7" t="n">
        <f aca="false">SUM(C34+D34)</f>
        <v>0</v>
      </c>
      <c r="I34" s="8" t="s">
        <v>76</v>
      </c>
      <c r="J34" s="8" t="s">
        <v>77</v>
      </c>
      <c r="K34" s="9" t="n">
        <v>0</v>
      </c>
      <c r="L34" s="9" t="n">
        <v>0</v>
      </c>
      <c r="M34" s="9" t="n">
        <v>0</v>
      </c>
    </row>
    <row r="35" customFormat="false" ht="13.8" hidden="false" customHeight="false" outlineLevel="0" collapsed="false">
      <c r="A35" s="6" t="s">
        <v>64</v>
      </c>
      <c r="B35" s="6" t="s">
        <v>44</v>
      </c>
      <c r="C35" s="7" t="n">
        <f aca="false">SUM(C72:Z72)</f>
        <v>0</v>
      </c>
      <c r="D35" s="7" t="n">
        <f aca="false">SUM(LARGE(C109:Z109,{1,2,3}))</f>
        <v>0</v>
      </c>
      <c r="E35" s="7" t="n">
        <f aca="false">SUM(C35+D35)</f>
        <v>0</v>
      </c>
      <c r="I35" s="8" t="s">
        <v>78</v>
      </c>
      <c r="J35" s="8" t="s">
        <v>79</v>
      </c>
      <c r="K35" s="9" t="n">
        <v>0</v>
      </c>
      <c r="L35" s="9" t="n">
        <v>0</v>
      </c>
      <c r="M35" s="9" t="n">
        <v>0</v>
      </c>
    </row>
    <row r="36" customFormat="false" ht="13.8" hidden="false" customHeight="false" outlineLevel="0" collapsed="false">
      <c r="A36" s="6" t="s">
        <v>59</v>
      </c>
      <c r="B36" s="6" t="s">
        <v>22</v>
      </c>
      <c r="C36" s="7" t="n">
        <f aca="false">SUM(C73:Z73)</f>
        <v>0</v>
      </c>
      <c r="D36" s="7" t="n">
        <f aca="false">SUM(LARGE(C110:Z110,{1,2,3}))</f>
        <v>0</v>
      </c>
      <c r="E36" s="7" t="n">
        <f aca="false">SUM(C36+D36)</f>
        <v>0</v>
      </c>
      <c r="I36" s="8" t="s">
        <v>64</v>
      </c>
      <c r="J36" s="8" t="s">
        <v>44</v>
      </c>
      <c r="K36" s="9" t="n">
        <v>0</v>
      </c>
      <c r="L36" s="9" t="n">
        <v>0</v>
      </c>
      <c r="M36" s="9" t="n">
        <v>0</v>
      </c>
    </row>
    <row r="37" customFormat="false" ht="13.8" hidden="false" customHeight="false" outlineLevel="0" collapsed="false">
      <c r="A37" s="6" t="s">
        <v>55</v>
      </c>
      <c r="B37" s="6" t="s">
        <v>56</v>
      </c>
      <c r="C37" s="7" t="n">
        <f aca="false">SUM(C74:Z74)</f>
        <v>0</v>
      </c>
      <c r="D37" s="7" t="n">
        <f aca="false">SUM(LARGE(C111:Z111,{1,2,3}))</f>
        <v>0</v>
      </c>
      <c r="E37" s="7" t="n">
        <f aca="false">SUM(C37+D37)</f>
        <v>0</v>
      </c>
      <c r="I37" s="8" t="s">
        <v>59</v>
      </c>
      <c r="J37" s="8" t="s">
        <v>22</v>
      </c>
      <c r="K37" s="9" t="n">
        <v>0</v>
      </c>
      <c r="L37" s="9" t="n">
        <v>0</v>
      </c>
      <c r="M37" s="9" t="n">
        <v>0</v>
      </c>
    </row>
    <row r="38" customFormat="false" ht="13.8" hidden="false" customHeight="false" outlineLevel="0" collapsed="false">
      <c r="A38" s="6" t="s">
        <v>53</v>
      </c>
      <c r="B38" s="6" t="s">
        <v>54</v>
      </c>
      <c r="C38" s="7" t="n">
        <f aca="false">SUM(C75:Z75)</f>
        <v>0</v>
      </c>
      <c r="D38" s="7" t="n">
        <f aca="false">SUM(LARGE(C112:Z112,{1,2,3}))</f>
        <v>143</v>
      </c>
      <c r="E38" s="7" t="n">
        <f aca="false">SUM(C38+D38)</f>
        <v>143</v>
      </c>
      <c r="I38" s="8" t="s">
        <v>55</v>
      </c>
      <c r="J38" s="8" t="s">
        <v>56</v>
      </c>
      <c r="K38" s="9" t="n">
        <v>0</v>
      </c>
      <c r="L38" s="9" t="n">
        <v>0</v>
      </c>
      <c r="M38" s="9" t="n">
        <v>0</v>
      </c>
    </row>
    <row r="39" customFormat="false" ht="22.05" hidden="false" customHeight="false" outlineLevel="0" collapsed="false">
      <c r="A39" s="11" t="s">
        <v>83</v>
      </c>
      <c r="B39" s="11"/>
      <c r="C39" s="11"/>
      <c r="D39" s="11"/>
      <c r="E39" s="11"/>
      <c r="F39" s="11"/>
      <c r="G39" s="11"/>
      <c r="H39" s="11"/>
      <c r="I39" s="11"/>
      <c r="J39" s="11"/>
      <c r="K39" s="11"/>
      <c r="L39" s="11"/>
      <c r="M39" s="11"/>
      <c r="N39" s="11"/>
      <c r="O39" s="11"/>
      <c r="P39" s="11"/>
      <c r="Q39" s="11"/>
      <c r="R39" s="11"/>
      <c r="S39" s="11"/>
    </row>
    <row r="40" s="12" customFormat="true" ht="13.8" hidden="false" customHeight="false" outlineLevel="0" collapsed="false">
      <c r="B40" s="12" t="s">
        <v>84</v>
      </c>
      <c r="C40" s="13" t="str">
        <f aca="false">Österreichturniere!F2</f>
        <v>Graz Riichi Open</v>
      </c>
      <c r="D40" s="13" t="str">
        <f aca="false">Österreichturniere!G2</f>
        <v>Baden23</v>
      </c>
      <c r="E40" s="13" t="str">
        <f aca="false">Österreichturniere!H2</f>
        <v>Wien 23</v>
      </c>
      <c r="F40" s="14" t="str">
        <f aca="false">Österreichturniere!I2</f>
        <v>Graz 23</v>
      </c>
      <c r="G40" s="14" t="str">
        <f aca="false">Österreichturniere!J2</f>
        <v>Pregarten</v>
      </c>
      <c r="H40" s="14" t="str">
        <f aca="false">Österreichturniere!K2</f>
        <v>Wien</v>
      </c>
      <c r="I40" s="14" t="str">
        <f aca="false">Österreichturniere!L2</f>
        <v>Graz</v>
      </c>
    </row>
    <row r="41" s="15" customFormat="true" ht="13.8" hidden="false" customHeight="false" outlineLevel="0" collapsed="false">
      <c r="B41" s="15" t="s">
        <v>85</v>
      </c>
      <c r="C41" s="16" t="str">
        <f aca="false">Österreichturniere!F4</f>
        <v>15.10.22</v>
      </c>
      <c r="D41" s="16" t="str">
        <f aca="false">Österreichturniere!G4</f>
        <v>25.03.23</v>
      </c>
      <c r="E41" s="16" t="str">
        <f aca="false">Österreichturniere!H4</f>
        <v>01.07.23</v>
      </c>
      <c r="F41" s="16" t="str">
        <f aca="false">Österreichturniere!I4</f>
        <v>07.10.23</v>
      </c>
      <c r="G41" s="16" t="str">
        <f aca="false">Österreichturniere!J4</f>
        <v>13.04.24</v>
      </c>
      <c r="H41" s="16" t="n">
        <f aca="false">Österreichturniere!K4</f>
        <v>0</v>
      </c>
      <c r="I41" s="16" t="n">
        <f aca="false">Österreichturniere!L4</f>
        <v>0</v>
      </c>
    </row>
    <row r="42" customFormat="false" ht="13.8" hidden="false" customHeight="false" outlineLevel="0" collapsed="false">
      <c r="A42" s="8" t="s">
        <v>15</v>
      </c>
      <c r="B42" s="8" t="s">
        <v>16</v>
      </c>
      <c r="C42" s="17" t="n">
        <f aca="false">ROUND(IF(   AND( Österreichturniere!F6&lt;=(Österreichturniere!F$5/2), Österreichturniere!F6&gt;0 ), (1000/(Österreichturniere!F$5/2))*(Österreichturniere!F$5/2-Österreichturniere!F6+1), 0),0)</f>
        <v>333</v>
      </c>
      <c r="D42" s="17" t="n">
        <f aca="false">ROUND(IF(   AND( Österreichturniere!G6&lt;=(Österreichturniere!G$5/2), Österreichturniere!G6&gt;0 ), (1000/(Österreichturniere!G$5/2))*(Österreichturniere!G$5/2-Österreichturniere!G6+1), 0),0)</f>
        <v>929</v>
      </c>
      <c r="E42" s="17" t="n">
        <f aca="false">ROUND(IF(   AND( Österreichturniere!H6&lt;=(Österreichturniere!H$5/2), Österreichturniere!H6&gt;0 ), (1000/(Österreichturniere!H$5/2))*(Österreichturniere!H$5/2-Österreichturniere!H6+1), 0),0)</f>
        <v>1000</v>
      </c>
      <c r="F42" s="17" t="n">
        <f aca="false">ROUND(IF(   AND( Österreichturniere!I6&lt;=(Österreichturniere!I$5/2), Österreichturniere!I6&gt;0 ), (1000/(Österreichturniere!I$5/2))*(Österreichturniere!I$5/2-Österreichturniere!I6+1), 0),0)</f>
        <v>0</v>
      </c>
      <c r="G42" s="17" t="n">
        <f aca="false">ROUND(IF(   AND( Österreichturniere!J6&lt;=(Österreichturniere!J$5/2), Österreichturniere!J6&gt;0 ), (1000/(Österreichturniere!J$5/2))*(Österreichturniere!J$5/2-Österreichturniere!J6+1), 0),0)</f>
        <v>56</v>
      </c>
      <c r="H42" s="17" t="n">
        <f aca="false">ROUND(IF(   AND( Österreichturniere!K6&lt;=(Österreichturniere!K$5/2), Österreichturniere!K6&gt;0 ), (1000/(Österreichturniere!K$5/2))*(Österreichturniere!K$5/2-Österreichturniere!K6+1), 0),0)</f>
        <v>0</v>
      </c>
      <c r="I42" s="17" t="n">
        <f aca="false">ROUND(IF(   AND( Österreichturniere!L6&lt;=(Österreichturniere!L$5/2), Österreichturniere!L6&gt;0 ), (1000/(Österreichturniere!L$5/2))*(Österreichturniere!L$5/2-Österreichturniere!L6+1), 0),0)</f>
        <v>0</v>
      </c>
    </row>
    <row r="43" customFormat="false" ht="13.8" hidden="false" customHeight="false" outlineLevel="0" collapsed="false">
      <c r="A43" s="8" t="s">
        <v>17</v>
      </c>
      <c r="B43" s="8" t="s">
        <v>18</v>
      </c>
      <c r="C43" s="17" t="n">
        <f aca="false">ROUND(IF(   AND( Österreichturniere!F7&lt;=(Österreichturniere!F$5/2), Österreichturniere!F7&gt;0 ), (1000/(Österreichturniere!F$5/2))*(Österreichturniere!F$5/2-Österreichturniere!F7+1), 0),0)</f>
        <v>833</v>
      </c>
      <c r="D43" s="17" t="n">
        <f aca="false">ROUND(IF(   AND( Österreichturniere!G7&lt;=(Österreichturniere!G$5/2), Österreichturniere!G7&gt;0 ), (1000/(Österreichturniere!G$5/2))*(Österreichturniere!G$5/2-Österreichturniere!G7+1), 0),0)</f>
        <v>0</v>
      </c>
      <c r="E43" s="17" t="n">
        <f aca="false">ROUND(IF(   AND( Österreichturniere!H7&lt;=(Österreichturniere!H$5/2), Österreichturniere!H7&gt;0 ), (1000/(Österreichturniere!H$5/2))*(Österreichturniere!H$5/2-Österreichturniere!H7+1), 0),0)</f>
        <v>0</v>
      </c>
      <c r="F43" s="17" t="n">
        <f aca="false">ROUND(IF(   AND( Österreichturniere!I7&lt;=(Österreichturniere!I$5/2), Österreichturniere!I7&gt;0 ), (1000/(Österreichturniere!I$5/2))*(Österreichturniere!I$5/2-Österreichturniere!I7+1), 0),0)</f>
        <v>444</v>
      </c>
      <c r="G43" s="17" t="n">
        <f aca="false">ROUND(IF(   AND( Österreichturniere!J7&lt;=(Österreichturniere!J$5/2), Österreichturniere!J7&gt;0 ), (1000/(Österreichturniere!J$5/2))*(Österreichturniere!J$5/2-Österreichturniere!J7+1), 0),0)</f>
        <v>1000</v>
      </c>
      <c r="H43" s="17" t="n">
        <f aca="false">ROUND(IF(   AND( Österreichturniere!K7&lt;=(Österreichturniere!K$5/2), Österreichturniere!K7&gt;0 ), (1000/(Österreichturniere!K$5/2))*(Österreichturniere!K$5/2-Österreichturniere!K7+1), 0),0)</f>
        <v>0</v>
      </c>
      <c r="I43" s="17" t="n">
        <f aca="false">ROUND(IF(   AND( Österreichturniere!L7&lt;=(Österreichturniere!L$5/2), Österreichturniere!L7&gt;0 ), (1000/(Österreichturniere!L$5/2))*(Österreichturniere!L$5/2-Österreichturniere!L7+1), 0),0)</f>
        <v>0</v>
      </c>
    </row>
    <row r="44" customFormat="false" ht="13.8" hidden="false" customHeight="false" outlineLevel="0" collapsed="false">
      <c r="A44" s="8" t="s">
        <v>19</v>
      </c>
      <c r="B44" s="8" t="s">
        <v>20</v>
      </c>
      <c r="C44" s="17" t="n">
        <f aca="false">ROUND(IF(   AND( Österreichturniere!F8&lt;=(Österreichturniere!F$5/2), Österreichturniere!F8&gt;0 ), (1000/(Österreichturniere!F$5/2))*(Österreichturniere!F$5/2-Österreichturniere!F8+1), 0),0)</f>
        <v>0</v>
      </c>
      <c r="D44" s="17" t="n">
        <f aca="false">ROUND(IF(   AND( Österreichturniere!G8&lt;=(Österreichturniere!G$5/2), Österreichturniere!G8&gt;0 ), (1000/(Österreichturniere!G$5/2))*(Österreichturniere!G$5/2-Österreichturniere!G8+1), 0),0)</f>
        <v>500</v>
      </c>
      <c r="E44" s="17" t="n">
        <f aca="false">ROUND(IF(   AND( Österreichturniere!H8&lt;=(Österreichturniere!H$5/2), Österreichturniere!H8&gt;0 ), (1000/(Österreichturniere!H$5/2))*(Österreichturniere!H$5/2-Österreichturniere!H8+1), 0),0)</f>
        <v>923</v>
      </c>
      <c r="F44" s="17" t="n">
        <f aca="false">ROUND(IF(   AND( Österreichturniere!I8&lt;=(Österreichturniere!I$5/2), Österreichturniere!I8&gt;0 ), (1000/(Österreichturniere!I$5/2))*(Österreichturniere!I$5/2-Österreichturniere!I8+1), 0),0)</f>
        <v>944</v>
      </c>
      <c r="G44" s="17" t="n">
        <f aca="false">ROUND(IF(   AND( Österreichturniere!J8&lt;=(Österreichturniere!J$5/2), Österreichturniere!J8&gt;0 ), (1000/(Österreichturniere!J$5/2))*(Österreichturniere!J$5/2-Österreichturniere!J8+1), 0),0)</f>
        <v>889</v>
      </c>
      <c r="H44" s="17" t="n">
        <f aca="false">ROUND(IF(   AND( Österreichturniere!K8&lt;=(Österreichturniere!K$5/2), Österreichturniere!K8&gt;0 ), (1000/(Österreichturniere!K$5/2))*(Österreichturniere!K$5/2-Österreichturniere!K8+1), 0),0)</f>
        <v>0</v>
      </c>
      <c r="I44" s="17" t="n">
        <f aca="false">ROUND(IF(   AND( Österreichturniere!L8&lt;=(Österreichturniere!L$5/2), Österreichturniere!L8&gt;0 ), (1000/(Österreichturniere!L$5/2))*(Österreichturniere!L$5/2-Österreichturniere!L8+1), 0),0)</f>
        <v>0</v>
      </c>
    </row>
    <row r="45" customFormat="false" ht="13.8" hidden="false" customHeight="false" outlineLevel="0" collapsed="false">
      <c r="A45" s="8" t="s">
        <v>21</v>
      </c>
      <c r="B45" s="8" t="s">
        <v>22</v>
      </c>
      <c r="C45" s="17" t="n">
        <f aca="false">ROUND(IF(   AND( Österreichturniere!F9&lt;=(Österreichturniere!F$5/2), Österreichturniere!F9&gt;0 ), (1000/(Österreichturniere!F$5/2))*(Österreichturniere!F$5/2-Österreichturniere!F9+1), 0),0)</f>
        <v>917</v>
      </c>
      <c r="D45" s="17" t="n">
        <f aca="false">ROUND(IF(   AND( Österreichturniere!G9&lt;=(Österreichturniere!G$5/2), Österreichturniere!G9&gt;0 ), (1000/(Österreichturniere!G$5/2))*(Österreichturniere!G$5/2-Österreichturniere!G9+1), 0),0)</f>
        <v>714</v>
      </c>
      <c r="E45" s="17" t="n">
        <f aca="false">ROUND(IF(   AND( Österreichturniere!H9&lt;=(Österreichturniere!H$5/2), Österreichturniere!H9&gt;0 ), (1000/(Österreichturniere!H$5/2))*(Österreichturniere!H$5/2-Österreichturniere!H9+1), 0),0)</f>
        <v>0</v>
      </c>
      <c r="F45" s="17" t="n">
        <f aca="false">ROUND(IF(   AND( Österreichturniere!I9&lt;=(Österreichturniere!I$5/2), Österreichturniere!I9&gt;0 ), (1000/(Österreichturniere!I$5/2))*(Österreichturniere!I$5/2-Österreichturniere!I9+1), 0),0)</f>
        <v>111</v>
      </c>
      <c r="G45" s="17" t="n">
        <f aca="false">ROUND(IF(   AND( Österreichturniere!J9&lt;=(Österreichturniere!J$5/2), Österreichturniere!J9&gt;0 ), (1000/(Österreichturniere!J$5/2))*(Österreichturniere!J$5/2-Österreichturniere!J9+1), 0),0)</f>
        <v>556</v>
      </c>
      <c r="H45" s="17" t="n">
        <f aca="false">ROUND(IF(   AND( Österreichturniere!K9&lt;=(Österreichturniere!K$5/2), Österreichturniere!K9&gt;0 ), (1000/(Österreichturniere!K$5/2))*(Österreichturniere!K$5/2-Österreichturniere!K9+1), 0),0)</f>
        <v>0</v>
      </c>
      <c r="I45" s="17" t="n">
        <f aca="false">ROUND(IF(   AND( Österreichturniere!L9&lt;=(Österreichturniere!L$5/2), Österreichturniere!L9&gt;0 ), (1000/(Österreichturniere!L$5/2))*(Österreichturniere!L$5/2-Österreichturniere!L9+1), 0),0)</f>
        <v>0</v>
      </c>
    </row>
    <row r="46" customFormat="false" ht="13.8" hidden="false" customHeight="false" outlineLevel="0" collapsed="false">
      <c r="A46" s="8" t="s">
        <v>29</v>
      </c>
      <c r="B46" s="8" t="s">
        <v>30</v>
      </c>
      <c r="C46" s="17" t="n">
        <f aca="false">ROUND(IF(   AND( Österreichturniere!F10&lt;=(Österreichturniere!F$5/2), Österreichturniere!F10&gt;0 ), (1000/(Österreichturniere!F$5/2))*(Österreichturniere!F$5/2-Österreichturniere!F10+1), 0),0)</f>
        <v>0</v>
      </c>
      <c r="D46" s="17" t="n">
        <f aca="false">ROUND(IF(   AND( Österreichturniere!G10&lt;=(Österreichturniere!G$5/2), Österreichturniere!G10&gt;0 ), (1000/(Österreichturniere!G$5/2))*(Österreichturniere!G$5/2-Österreichturniere!G10+1), 0),0)</f>
        <v>357</v>
      </c>
      <c r="E46" s="17" t="n">
        <f aca="false">ROUND(IF(   AND( Österreichturniere!H10&lt;=(Österreichturniere!H$5/2), Österreichturniere!H10&gt;0 ), (1000/(Österreichturniere!H$5/2))*(Österreichturniere!H$5/2-Österreichturniere!H10+1), 0),0)</f>
        <v>885</v>
      </c>
      <c r="F46" s="17" t="n">
        <f aca="false">ROUND(IF(   AND( Österreichturniere!I10&lt;=(Österreichturniere!I$5/2), Österreichturniere!I10&gt;0 ), (1000/(Österreichturniere!I$5/2))*(Österreichturniere!I$5/2-Österreichturniere!I10+1), 0),0)</f>
        <v>778</v>
      </c>
      <c r="G46" s="17" t="n">
        <f aca="false">ROUND(IF(   AND( Österreichturniere!J10&lt;=(Österreichturniere!J$5/2), Österreichturniere!J10&gt;0 ), (1000/(Österreichturniere!J$5/2))*(Österreichturniere!J$5/2-Österreichturniere!J10+1), 0),0)</f>
        <v>0</v>
      </c>
      <c r="H46" s="17" t="n">
        <f aca="false">ROUND(IF(   AND( Österreichturniere!K10&lt;=(Österreichturniere!K$5/2), Österreichturniere!K10&gt;0 ), (1000/(Österreichturniere!K$5/2))*(Österreichturniere!K$5/2-Österreichturniere!K10+1), 0),0)</f>
        <v>0</v>
      </c>
      <c r="I46" s="17" t="n">
        <f aca="false">ROUND(IF(   AND( Österreichturniere!L10&lt;=(Österreichturniere!L$5/2), Österreichturniere!L10&gt;0 ), (1000/(Österreichturniere!L$5/2))*(Österreichturniere!L$5/2-Österreichturniere!L10+1), 0),0)</f>
        <v>0</v>
      </c>
    </row>
    <row r="47" customFormat="false" ht="13.8" hidden="false" customHeight="false" outlineLevel="0" collapsed="false">
      <c r="A47" s="8" t="s">
        <v>27</v>
      </c>
      <c r="B47" s="8" t="s">
        <v>28</v>
      </c>
      <c r="C47" s="17" t="n">
        <f aca="false">ROUND(IF(   AND( Österreichturniere!F11&lt;=(Österreichturniere!F$5/2), Österreichturniere!F11&gt;0 ), (1000/(Österreichturniere!F$5/2))*(Österreichturniere!F$5/2-Österreichturniere!F11+1), 0),0)</f>
        <v>1000</v>
      </c>
      <c r="D47" s="17" t="n">
        <f aca="false">ROUND(IF(   AND( Österreichturniere!G11&lt;=(Österreichturniere!G$5/2), Österreichturniere!G11&gt;0 ), (1000/(Österreichturniere!G$5/2))*(Österreichturniere!G$5/2-Österreichturniere!G11+1), 0),0)</f>
        <v>0</v>
      </c>
      <c r="E47" s="17" t="n">
        <f aca="false">ROUND(IF(   AND( Österreichturniere!H11&lt;=(Österreichturniere!H$5/2), Österreichturniere!H11&gt;0 ), (1000/(Österreichturniere!H$5/2))*(Österreichturniere!H$5/2-Österreichturniere!H11+1), 0),0)</f>
        <v>0</v>
      </c>
      <c r="F47" s="17" t="n">
        <f aca="false">ROUND(IF(   AND( Österreichturniere!I11&lt;=(Österreichturniere!I$5/2), Österreichturniere!I11&gt;0 ), (1000/(Österreichturniere!I$5/2))*(Österreichturniere!I$5/2-Österreichturniere!I11+1), 0),0)</f>
        <v>0</v>
      </c>
      <c r="G47" s="17" t="n">
        <f aca="false">ROUND(IF(   AND( Österreichturniere!J11&lt;=(Österreichturniere!J$5/2), Österreichturniere!J11&gt;0 ), (1000/(Österreichturniere!J$5/2))*(Österreichturniere!J$5/2-Österreichturniere!J11+1), 0),0)</f>
        <v>0</v>
      </c>
      <c r="H47" s="17" t="n">
        <f aca="false">ROUND(IF(   AND( Österreichturniere!K11&lt;=(Österreichturniere!K$5/2), Österreichturniere!K11&gt;0 ), (1000/(Österreichturniere!K$5/2))*(Österreichturniere!K$5/2-Österreichturniere!K11+1), 0),0)</f>
        <v>0</v>
      </c>
      <c r="I47" s="17" t="n">
        <f aca="false">ROUND(IF(   AND( Österreichturniere!L11&lt;=(Österreichturniere!L$5/2), Österreichturniere!L11&gt;0 ), (1000/(Österreichturniere!L$5/2))*(Österreichturniere!L$5/2-Österreichturniere!L11+1), 0),0)</f>
        <v>0</v>
      </c>
    </row>
    <row r="48" customFormat="false" ht="13.8" hidden="false" customHeight="false" outlineLevel="0" collapsed="false">
      <c r="A48" s="8" t="s">
        <v>45</v>
      </c>
      <c r="B48" s="8" t="s">
        <v>46</v>
      </c>
      <c r="C48" s="17" t="n">
        <f aca="false">ROUND(IF(   AND( Österreichturniere!F12&lt;=(Österreichturniere!F$5/2), Österreichturniere!F12&gt;0 ), (1000/(Österreichturniere!F$5/2))*(Österreichturniere!F$5/2-Österreichturniere!F12+1), 0),0)</f>
        <v>0</v>
      </c>
      <c r="D48" s="17" t="n">
        <f aca="false">ROUND(IF(   AND( Österreichturniere!G12&lt;=(Österreichturniere!G$5/2), Österreichturniere!G12&gt;0 ), (1000/(Österreichturniere!G$5/2))*(Österreichturniere!G$5/2-Österreichturniere!G12+1), 0),0)</f>
        <v>0</v>
      </c>
      <c r="E48" s="17" t="n">
        <f aca="false">ROUND(IF(   AND( Österreichturniere!H12&lt;=(Österreichturniere!H$5/2), Österreichturniere!H12&gt;0 ), (1000/(Österreichturniere!H$5/2))*(Österreichturniere!H$5/2-Österreichturniere!H12+1), 0),0)</f>
        <v>385</v>
      </c>
      <c r="F48" s="17" t="n">
        <f aca="false">ROUND(IF(   AND( Österreichturniere!I12&lt;=(Österreichturniere!I$5/2), Österreichturniere!I12&gt;0 ), (1000/(Österreichturniere!I$5/2))*(Österreichturniere!I$5/2-Österreichturniere!I12+1), 0),0)</f>
        <v>0</v>
      </c>
      <c r="G48" s="17" t="n">
        <f aca="false">ROUND(IF(   AND( Österreichturniere!J12&lt;=(Österreichturniere!J$5/2), Österreichturniere!J12&gt;0 ), (1000/(Österreichturniere!J$5/2))*(Österreichturniere!J$5/2-Österreichturniere!J12+1), 0),0)</f>
        <v>0</v>
      </c>
      <c r="H48" s="17" t="n">
        <f aca="false">ROUND(IF(   AND( Österreichturniere!K12&lt;=(Österreichturniere!K$5/2), Österreichturniere!K12&gt;0 ), (1000/(Österreichturniere!K$5/2))*(Österreichturniere!K$5/2-Österreichturniere!K12+1), 0),0)</f>
        <v>0</v>
      </c>
      <c r="I48" s="17" t="n">
        <f aca="false">ROUND(IF(   AND( Österreichturniere!L12&lt;=(Österreichturniere!L$5/2), Österreichturniere!L12&gt;0 ), (1000/(Österreichturniere!L$5/2))*(Österreichturniere!L$5/2-Österreichturniere!L12+1), 0),0)</f>
        <v>0</v>
      </c>
    </row>
    <row r="49" customFormat="false" ht="13.8" hidden="false" customHeight="false" outlineLevel="0" collapsed="false">
      <c r="A49" s="8" t="s">
        <v>35</v>
      </c>
      <c r="B49" s="8" t="s">
        <v>36</v>
      </c>
      <c r="C49" s="17" t="n">
        <f aca="false">ROUND(IF(   AND( Österreichturniere!F13&lt;=(Österreichturniere!F$5/2), Österreichturniere!F13&gt;0 ), (1000/(Österreichturniere!F$5/2))*(Österreichturniere!F$5/2-Österreichturniere!F13+1), 0),0)</f>
        <v>0</v>
      </c>
      <c r="D49" s="17" t="n">
        <f aca="false">ROUND(IF(   AND( Österreichturniere!G13&lt;=(Österreichturniere!G$5/2), Österreichturniere!G13&gt;0 ), (1000/(Österreichturniere!G$5/2))*(Österreichturniere!G$5/2-Österreichturniere!G13+1), 0),0)</f>
        <v>0</v>
      </c>
      <c r="E49" s="17" t="n">
        <f aca="false">ROUND(IF(   AND( Österreichturniere!H13&lt;=(Österreichturniere!H$5/2), Österreichturniere!H13&gt;0 ), (1000/(Österreichturniere!H$5/2))*(Österreichturniere!H$5/2-Österreichturniere!H13+1), 0),0)</f>
        <v>0</v>
      </c>
      <c r="F49" s="17" t="n">
        <f aca="false">ROUND(IF(   AND( Österreichturniere!I13&lt;=(Österreichturniere!I$5/2), Österreichturniere!I13&gt;0 ), (1000/(Österreichturniere!I$5/2))*(Österreichturniere!I$5/2-Österreichturniere!I13+1), 0),0)</f>
        <v>1000</v>
      </c>
      <c r="G49" s="17" t="n">
        <f aca="false">ROUND(IF(   AND( Österreichturniere!J13&lt;=(Österreichturniere!J$5/2), Österreichturniere!J13&gt;0 ), (1000/(Österreichturniere!J$5/2))*(Österreichturniere!J$5/2-Österreichturniere!J13+1), 0),0)</f>
        <v>0</v>
      </c>
      <c r="H49" s="17" t="n">
        <f aca="false">ROUND(IF(   AND( Österreichturniere!K13&lt;=(Österreichturniere!K$5/2), Österreichturniere!K13&gt;0 ), (1000/(Österreichturniere!K$5/2))*(Österreichturniere!K$5/2-Österreichturniere!K13+1), 0),0)</f>
        <v>0</v>
      </c>
      <c r="I49" s="17" t="n">
        <f aca="false">ROUND(IF(   AND( Österreichturniere!L13&lt;=(Österreichturniere!L$5/2), Österreichturniere!L13&gt;0 ), (1000/(Österreichturniere!L$5/2))*(Österreichturniere!L$5/2-Österreichturniere!L13+1), 0),0)</f>
        <v>0</v>
      </c>
    </row>
    <row r="50" customFormat="false" ht="13.8" hidden="false" customHeight="false" outlineLevel="0" collapsed="false">
      <c r="A50" s="8" t="s">
        <v>37</v>
      </c>
      <c r="B50" s="8" t="s">
        <v>38</v>
      </c>
      <c r="C50" s="17" t="n">
        <f aca="false">ROUND(IF(   AND( Österreichturniere!F14&lt;=(Österreichturniere!F$5/2), Österreichturniere!F14&gt;0 ), (1000/(Österreichturniere!F$5/2))*(Österreichturniere!F$5/2-Österreichturniere!F14+1), 0),0)</f>
        <v>0</v>
      </c>
      <c r="D50" s="17" t="n">
        <f aca="false">ROUND(IF(   AND( Österreichturniere!G14&lt;=(Österreichturniere!G$5/2), Österreichturniere!G14&gt;0 ), (1000/(Österreichturniere!G$5/2))*(Österreichturniere!G$5/2-Österreichturniere!G14+1), 0),0)</f>
        <v>0</v>
      </c>
      <c r="E50" s="17" t="n">
        <f aca="false">ROUND(IF(   AND( Österreichturniere!H14&lt;=(Österreichturniere!H$5/2), Österreichturniere!H14&gt;0 ), (1000/(Österreichturniere!H$5/2))*(Österreichturniere!H$5/2-Österreichturniere!H14+1), 0),0)</f>
        <v>308</v>
      </c>
      <c r="F50" s="17" t="n">
        <f aca="false">ROUND(IF(   AND( Österreichturniere!I14&lt;=(Österreichturniere!I$5/2), Österreichturniere!I14&gt;0 ), (1000/(Österreichturniere!I$5/2))*(Österreichturniere!I$5/2-Österreichturniere!I14+1), 0),0)</f>
        <v>0</v>
      </c>
      <c r="G50" s="17" t="n">
        <f aca="false">ROUND(IF(   AND( Österreichturniere!J14&lt;=(Österreichturniere!J$5/2), Österreichturniere!J14&gt;0 ), (1000/(Österreichturniere!J$5/2))*(Österreichturniere!J$5/2-Österreichturniere!J14+1), 0),0)</f>
        <v>0</v>
      </c>
      <c r="H50" s="17" t="n">
        <f aca="false">ROUND(IF(   AND( Österreichturniere!K14&lt;=(Österreichturniere!K$5/2), Österreichturniere!K14&gt;0 ), (1000/(Österreichturniere!K$5/2))*(Österreichturniere!K$5/2-Österreichturniere!K14+1), 0),0)</f>
        <v>0</v>
      </c>
      <c r="I50" s="17" t="n">
        <f aca="false">ROUND(IF(   AND( Österreichturniere!L14&lt;=(Österreichturniere!L$5/2), Österreichturniere!L14&gt;0 ), (1000/(Österreichturniere!L$5/2))*(Österreichturniere!L$5/2-Österreichturniere!L14+1), 0),0)</f>
        <v>0</v>
      </c>
    </row>
    <row r="51" customFormat="false" ht="13.8" hidden="false" customHeight="false" outlineLevel="0" collapsed="false">
      <c r="A51" s="8" t="s">
        <v>23</v>
      </c>
      <c r="B51" s="8" t="s">
        <v>24</v>
      </c>
      <c r="C51" s="17" t="n">
        <f aca="false">ROUND(IF(   AND( Österreichturniere!F15&lt;=(Österreichturniere!F$5/2), Österreichturniere!F15&gt;0 ), (1000/(Österreichturniere!F$5/2))*(Österreichturniere!F$5/2-Österreichturniere!F15+1), 0),0)</f>
        <v>583</v>
      </c>
      <c r="D51" s="17" t="n">
        <f aca="false">ROUND(IF(   AND( Österreichturniere!G15&lt;=(Österreichturniere!G$5/2), Österreichturniere!G15&gt;0 ), (1000/(Österreichturniere!G$5/2))*(Österreichturniere!G$5/2-Österreichturniere!G15+1), 0),0)</f>
        <v>214</v>
      </c>
      <c r="E51" s="17" t="n">
        <f aca="false">ROUND(IF(   AND( Österreichturniere!H15&lt;=(Österreichturniere!H$5/2), Österreichturniere!H15&gt;0 ), (1000/(Österreichturniere!H$5/2))*(Österreichturniere!H$5/2-Österreichturniere!H15+1), 0),0)</f>
        <v>0</v>
      </c>
      <c r="F51" s="17" t="n">
        <f aca="false">ROUND(IF(   AND( Österreichturniere!I15&lt;=(Österreichturniere!I$5/2), Österreichturniere!I15&gt;0 ), (1000/(Österreichturniere!I$5/2))*(Österreichturniere!I$5/2-Österreichturniere!I15+1), 0),0)</f>
        <v>0</v>
      </c>
      <c r="G51" s="17" t="n">
        <f aca="false">ROUND(IF(   AND( Österreichturniere!J15&lt;=(Österreichturniere!J$5/2), Österreichturniere!J15&gt;0 ), (1000/(Österreichturniere!J$5/2))*(Österreichturniere!J$5/2-Österreichturniere!J15+1), 0),0)</f>
        <v>500</v>
      </c>
      <c r="H51" s="17" t="n">
        <f aca="false">ROUND(IF(   AND( Österreichturniere!K15&lt;=(Österreichturniere!K$5/2), Österreichturniere!K15&gt;0 ), (1000/(Österreichturniere!K$5/2))*(Österreichturniere!K$5/2-Österreichturniere!K15+1), 0),0)</f>
        <v>0</v>
      </c>
      <c r="I51" s="17" t="n">
        <f aca="false">ROUND(IF(   AND( Österreichturniere!L15&lt;=(Österreichturniere!L$5/2), Österreichturniere!L15&gt;0 ), (1000/(Österreichturniere!L$5/2))*(Österreichturniere!L$5/2-Österreichturniere!L15+1), 0),0)</f>
        <v>0</v>
      </c>
    </row>
    <row r="52" customFormat="false" ht="13.8" hidden="false" customHeight="false" outlineLevel="0" collapsed="false">
      <c r="A52" s="8" t="s">
        <v>31</v>
      </c>
      <c r="B52" s="8" t="s">
        <v>32</v>
      </c>
      <c r="C52" s="17" t="n">
        <f aca="false">ROUND(IF(   AND( Österreichturniere!F16&lt;=(Österreichturniere!F$5/2), Österreichturniere!F16&gt;0 ), (1000/(Österreichturniere!F$5/2))*(Österreichturniere!F$5/2-Österreichturniere!F16+1), 0),0)</f>
        <v>0</v>
      </c>
      <c r="D52" s="17" t="n">
        <f aca="false">ROUND(IF(   AND( Österreichturniere!G16&lt;=(Österreichturniere!G$5/2), Österreichturniere!G16&gt;0 ), (1000/(Österreichturniere!G$5/2))*(Österreichturniere!G$5/2-Österreichturniere!G16+1), 0),0)</f>
        <v>0</v>
      </c>
      <c r="E52" s="17" t="n">
        <f aca="false">ROUND(IF(   AND( Österreichturniere!H16&lt;=(Österreichturniere!H$5/2), Österreichturniere!H16&gt;0 ), (1000/(Österreichturniere!H$5/2))*(Österreichturniere!H$5/2-Österreichturniere!H16+1), 0),0)</f>
        <v>0</v>
      </c>
      <c r="F52" s="17" t="n">
        <f aca="false">ROUND(IF(   AND( Österreichturniere!I16&lt;=(Österreichturniere!I$5/2), Österreichturniere!I16&gt;0 ), (1000/(Österreichturniere!I$5/2))*(Österreichturniere!I$5/2-Österreichturniere!I16+1), 0),0)</f>
        <v>0</v>
      </c>
      <c r="G52" s="17" t="n">
        <f aca="false">ROUND(IF(   AND( Österreichturniere!J16&lt;=(Österreichturniere!J$5/2), Österreichturniere!J16&gt;0 ), (1000/(Österreichturniere!J$5/2))*(Österreichturniere!J$5/2-Österreichturniere!J16+1), 0),0)</f>
        <v>722</v>
      </c>
      <c r="H52" s="17" t="n">
        <f aca="false">ROUND(IF(   AND( Österreichturniere!K16&lt;=(Österreichturniere!K$5/2), Österreichturniere!K16&gt;0 ), (1000/(Österreichturniere!K$5/2))*(Österreichturniere!K$5/2-Österreichturniere!K16+1), 0),0)</f>
        <v>0</v>
      </c>
      <c r="I52" s="17" t="n">
        <f aca="false">ROUND(IF(   AND( Österreichturniere!L16&lt;=(Österreichturniere!L$5/2), Österreichturniere!L16&gt;0 ), (1000/(Österreichturniere!L$5/2))*(Österreichturniere!L$5/2-Österreichturniere!L16+1), 0),0)</f>
        <v>0</v>
      </c>
    </row>
    <row r="53" customFormat="false" ht="13.8" hidden="false" customHeight="false" outlineLevel="0" collapsed="false">
      <c r="A53" s="8" t="s">
        <v>43</v>
      </c>
      <c r="B53" s="8" t="s">
        <v>44</v>
      </c>
      <c r="C53" s="17" t="n">
        <f aca="false">ROUND(IF(   AND( Österreichturniere!F17&lt;=(Österreichturniere!F$5/2), Österreichturniere!F17&gt;0 ), (1000/(Österreichturniere!F$5/2))*(Österreichturniere!F$5/2-Österreichturniere!F17+1), 0),0)</f>
        <v>0</v>
      </c>
      <c r="D53" s="17" t="n">
        <f aca="false">ROUND(IF(   AND( Österreichturniere!G17&lt;=(Österreichturniere!G$5/2), Österreichturniere!G17&gt;0 ), (1000/(Österreichturniere!G$5/2))*(Österreichturniere!G$5/2-Österreichturniere!G17+1), 0),0)</f>
        <v>0</v>
      </c>
      <c r="E53" s="17" t="n">
        <f aca="false">ROUND(IF(   AND( Österreichturniere!H17&lt;=(Österreichturniere!H$5/2), Österreichturniere!H17&gt;0 ), (1000/(Österreichturniere!H$5/2))*(Österreichturniere!H$5/2-Österreichturniere!H17+1), 0),0)</f>
        <v>192</v>
      </c>
      <c r="F53" s="17" t="n">
        <f aca="false">ROUND(IF(   AND( Österreichturniere!I17&lt;=(Österreichturniere!I$5/2), Österreichturniere!I17&gt;0 ), (1000/(Österreichturniere!I$5/2))*(Österreichturniere!I$5/2-Österreichturniere!I17+1), 0),0)</f>
        <v>722</v>
      </c>
      <c r="G53" s="17" t="n">
        <f aca="false">ROUND(IF(   AND( Österreichturniere!J17&lt;=(Österreichturniere!J$5/2), Österreichturniere!J17&gt;0 ), (1000/(Österreichturniere!J$5/2))*(Österreichturniere!J$5/2-Österreichturniere!J17+1), 0),0)</f>
        <v>0</v>
      </c>
      <c r="H53" s="17" t="n">
        <f aca="false">ROUND(IF(   AND( Österreichturniere!K17&lt;=(Österreichturniere!K$5/2), Österreichturniere!K17&gt;0 ), (1000/(Österreichturniere!K$5/2))*(Österreichturniere!K$5/2-Österreichturniere!K17+1), 0),0)</f>
        <v>0</v>
      </c>
      <c r="I53" s="17" t="n">
        <f aca="false">ROUND(IF(   AND( Österreichturniere!L17&lt;=(Österreichturniere!L$5/2), Österreichturniere!L17&gt;0 ), (1000/(Österreichturniere!L$5/2))*(Österreichturniere!L$5/2-Österreichturniere!L17+1), 0),0)</f>
        <v>0</v>
      </c>
    </row>
    <row r="54" customFormat="false" ht="13.8" hidden="false" customHeight="false" outlineLevel="0" collapsed="false">
      <c r="A54" s="8" t="s">
        <v>33</v>
      </c>
      <c r="B54" s="8" t="s">
        <v>34</v>
      </c>
      <c r="C54" s="17" t="n">
        <f aca="false">ROUND(IF(   AND( Österreichturniere!F18&lt;=(Österreichturniere!F$5/2), Österreichturniere!F18&gt;0 ), (1000/(Österreichturniere!F$5/2))*(Österreichturniere!F$5/2-Österreichturniere!F18+1), 0),0)</f>
        <v>0</v>
      </c>
      <c r="D54" s="17" t="n">
        <f aca="false">ROUND(IF(   AND( Österreichturniere!G18&lt;=(Österreichturniere!G$5/2), Österreichturniere!G18&gt;0 ), (1000/(Österreichturniere!G$5/2))*(Österreichturniere!G$5/2-Österreichturniere!G18+1), 0),0)</f>
        <v>0</v>
      </c>
      <c r="E54" s="17" t="n">
        <f aca="false">ROUND(IF(   AND( Österreichturniere!H18&lt;=(Österreichturniere!H$5/2), Österreichturniere!H18&gt;0 ), (1000/(Österreichturniere!H$5/2))*(Österreichturniere!H$5/2-Österreichturniere!H18+1), 0),0)</f>
        <v>0</v>
      </c>
      <c r="F54" s="17" t="n">
        <f aca="false">ROUND(IF(   AND( Österreichturniere!I18&lt;=(Österreichturniere!I$5/2), Österreichturniere!I18&gt;0 ), (1000/(Österreichturniere!I$5/2))*(Österreichturniere!I$5/2-Österreichturniere!I18+1), 0),0)</f>
        <v>0</v>
      </c>
      <c r="G54" s="17" t="n">
        <f aca="false">ROUND(IF(   AND( Österreichturniere!J18&lt;=(Österreichturniere!J$5/2), Österreichturniere!J18&gt;0 ), (1000/(Österreichturniere!J$5/2))*(Österreichturniere!J$5/2-Österreichturniere!J18+1), 0),0)</f>
        <v>0</v>
      </c>
      <c r="H54" s="17" t="n">
        <f aca="false">ROUND(IF(   AND( Österreichturniere!K18&lt;=(Österreichturniere!K$5/2), Österreichturniere!K18&gt;0 ), (1000/(Österreichturniere!K$5/2))*(Österreichturniere!K$5/2-Österreichturniere!K18+1), 0),0)</f>
        <v>0</v>
      </c>
      <c r="I54" s="17" t="n">
        <f aca="false">ROUND(IF(   AND( Österreichturniere!L18&lt;=(Österreichturniere!L$5/2), Österreichturniere!L18&gt;0 ), (1000/(Österreichturniere!L$5/2))*(Österreichturniere!L$5/2-Österreichturniere!L18+1), 0),0)</f>
        <v>0</v>
      </c>
    </row>
    <row r="55" customFormat="false" ht="13.8" hidden="false" customHeight="false" outlineLevel="0" collapsed="false">
      <c r="A55" s="8" t="s">
        <v>47</v>
      </c>
      <c r="B55" s="8" t="s">
        <v>48</v>
      </c>
      <c r="C55" s="17" t="n">
        <f aca="false">ROUND(IF(   AND( Österreichturniere!F19&lt;=(Österreichturniere!F$5/2), Österreichturniere!F19&gt;0 ), (1000/(Österreichturniere!F$5/2))*(Österreichturniere!F$5/2-Österreichturniere!F19+1), 0),0)</f>
        <v>0</v>
      </c>
      <c r="D55" s="17" t="n">
        <f aca="false">ROUND(IF(   AND( Österreichturniere!G19&lt;=(Österreichturniere!G$5/2), Österreichturniere!G19&gt;0 ), (1000/(Österreichturniere!G$5/2))*(Österreichturniere!G$5/2-Österreichturniere!G19+1), 0),0)</f>
        <v>0</v>
      </c>
      <c r="E55" s="17" t="n">
        <f aca="false">ROUND(IF(   AND( Österreichturniere!H19&lt;=(Österreichturniere!H$5/2), Österreichturniere!H19&gt;0 ), (1000/(Österreichturniere!H$5/2))*(Österreichturniere!H$5/2-Österreichturniere!H19+1), 0),0)</f>
        <v>0</v>
      </c>
      <c r="F55" s="17" t="n">
        <f aca="false">ROUND(IF(   AND( Österreichturniere!I19&lt;=(Österreichturniere!I$5/2), Österreichturniere!I19&gt;0 ), (1000/(Österreichturniere!I$5/2))*(Österreichturniere!I$5/2-Österreichturniere!I19+1), 0),0)</f>
        <v>56</v>
      </c>
      <c r="G55" s="17" t="n">
        <f aca="false">ROUND(IF(   AND( Österreichturniere!J19&lt;=(Österreichturniere!J$5/2), Österreichturniere!J19&gt;0 ), (1000/(Österreichturniere!J$5/2))*(Österreichturniere!J$5/2-Österreichturniere!J19+1), 0),0)</f>
        <v>0</v>
      </c>
      <c r="H55" s="17" t="n">
        <f aca="false">ROUND(IF(   AND( Österreichturniere!K19&lt;=(Österreichturniere!K$5/2), Österreichturniere!K19&gt;0 ), (1000/(Österreichturniere!K$5/2))*(Österreichturniere!K$5/2-Österreichturniere!K19+1), 0),0)</f>
        <v>0</v>
      </c>
      <c r="I55" s="17" t="n">
        <f aca="false">ROUND(IF(   AND( Österreichturniere!L19&lt;=(Österreichturniere!L$5/2), Österreichturniere!L19&gt;0 ), (1000/(Österreichturniere!L$5/2))*(Österreichturniere!L$5/2-Österreichturniere!L19+1), 0),0)</f>
        <v>0</v>
      </c>
    </row>
    <row r="56" customFormat="false" ht="13.8" hidden="false" customHeight="false" outlineLevel="0" collapsed="false">
      <c r="A56" s="8" t="s">
        <v>41</v>
      </c>
      <c r="B56" s="8" t="s">
        <v>42</v>
      </c>
      <c r="C56" s="17" t="n">
        <f aca="false">ROUND(IF(   AND( Österreichturniere!F20&lt;=(Österreichturniere!F$5/2), Österreichturniere!F20&gt;0 ), (1000/(Österreichturniere!F$5/2))*(Österreichturniere!F$5/2-Österreichturniere!F20+1), 0),0)</f>
        <v>0</v>
      </c>
      <c r="D56" s="17" t="n">
        <f aca="false">ROUND(IF(   AND( Österreichturniere!G20&lt;=(Österreichturniere!G$5/2), Österreichturniere!G20&gt;0 ), (1000/(Österreichturniere!G$5/2))*(Österreichturniere!G$5/2-Österreichturniere!G20+1), 0),0)</f>
        <v>0</v>
      </c>
      <c r="E56" s="17" t="n">
        <f aca="false">ROUND(IF(   AND( Österreichturniere!H20&lt;=(Österreichturniere!H$5/2), Österreichturniere!H20&gt;0 ), (1000/(Österreichturniere!H$5/2))*(Österreichturniere!H$5/2-Österreichturniere!H20+1), 0),0)</f>
        <v>0</v>
      </c>
      <c r="F56" s="17" t="n">
        <f aca="false">ROUND(IF(   AND( Österreichturniere!I20&lt;=(Österreichturniere!I$5/2), Österreichturniere!I20&gt;0 ), (1000/(Österreichturniere!I$5/2))*(Österreichturniere!I$5/2-Österreichturniere!I20+1), 0),0)</f>
        <v>500</v>
      </c>
      <c r="G56" s="17" t="n">
        <f aca="false">ROUND(IF(   AND( Österreichturniere!J20&lt;=(Österreichturniere!J$5/2), Österreichturniere!J20&gt;0 ), (1000/(Österreichturniere!J$5/2))*(Österreichturniere!J$5/2-Österreichturniere!J20+1), 0),0)</f>
        <v>778</v>
      </c>
      <c r="H56" s="17" t="n">
        <f aca="false">ROUND(IF(   AND( Österreichturniere!K20&lt;=(Österreichturniere!K$5/2), Österreichturniere!K20&gt;0 ), (1000/(Österreichturniere!K$5/2))*(Österreichturniere!K$5/2-Österreichturniere!K20+1), 0),0)</f>
        <v>0</v>
      </c>
      <c r="I56" s="17" t="n">
        <f aca="false">ROUND(IF(   AND( Österreichturniere!L20&lt;=(Österreichturniere!L$5/2), Österreichturniere!L20&gt;0 ), (1000/(Österreichturniere!L$5/2))*(Österreichturniere!L$5/2-Österreichturniere!L20+1), 0),0)</f>
        <v>0</v>
      </c>
    </row>
    <row r="57" customFormat="false" ht="13.8" hidden="false" customHeight="false" outlineLevel="0" collapsed="false">
      <c r="A57" s="8" t="s">
        <v>39</v>
      </c>
      <c r="B57" s="8" t="s">
        <v>40</v>
      </c>
      <c r="C57" s="17" t="n">
        <f aca="false">ROUND(IF(   AND( Österreichturniere!F21&lt;=(Österreichturniere!F$5/2), Österreichturniere!F21&gt;0 ), (1000/(Österreichturniere!F$5/2))*(Österreichturniere!F$5/2-Österreichturniere!F21+1), 0),0)</f>
        <v>0</v>
      </c>
      <c r="D57" s="17" t="n">
        <f aca="false">ROUND(IF(   AND( Österreichturniere!G21&lt;=(Österreichturniere!G$5/2), Österreichturniere!G21&gt;0 ), (1000/(Österreichturniere!G$5/2))*(Österreichturniere!G$5/2-Österreichturniere!G21+1), 0),0)</f>
        <v>0</v>
      </c>
      <c r="E57" s="17" t="n">
        <f aca="false">ROUND(IF(   AND( Österreichturniere!H21&lt;=(Österreichturniere!H$5/2), Österreichturniere!H21&gt;0 ), (1000/(Österreichturniere!H$5/2))*(Österreichturniere!H$5/2-Österreichturniere!H21+1), 0),0)</f>
        <v>538</v>
      </c>
      <c r="F57" s="17" t="n">
        <f aca="false">ROUND(IF(   AND( Österreichturniere!I21&lt;=(Österreichturniere!I$5/2), Österreichturniere!I21&gt;0 ), (1000/(Österreichturniere!I$5/2))*(Österreichturniere!I$5/2-Österreichturniere!I21+1), 0),0)</f>
        <v>0</v>
      </c>
      <c r="G57" s="17" t="n">
        <f aca="false">ROUND(IF(   AND( Österreichturniere!J21&lt;=(Österreichturniere!J$5/2), Österreichturniere!J21&gt;0 ), (1000/(Österreichturniere!J$5/2))*(Österreichturniere!J$5/2-Österreichturniere!J21+1), 0),0)</f>
        <v>0</v>
      </c>
      <c r="H57" s="17" t="n">
        <f aca="false">ROUND(IF(   AND( Österreichturniere!K21&lt;=(Österreichturniere!K$5/2), Österreichturniere!K21&gt;0 ), (1000/(Österreichturniere!K$5/2))*(Österreichturniere!K$5/2-Österreichturniere!K21+1), 0),0)</f>
        <v>0</v>
      </c>
      <c r="I57" s="17" t="n">
        <f aca="false">ROUND(IF(   AND( Österreichturniere!L21&lt;=(Österreichturniere!L$5/2), Österreichturniere!L21&gt;0 ), (1000/(Österreichturniere!L$5/2))*(Österreichturniere!L$5/2-Österreichturniere!L21+1), 0),0)</f>
        <v>0</v>
      </c>
    </row>
    <row r="58" customFormat="false" ht="13.8" hidden="false" customHeight="false" outlineLevel="0" collapsed="false">
      <c r="A58" s="8" t="s">
        <v>25</v>
      </c>
      <c r="B58" s="8" t="s">
        <v>26</v>
      </c>
      <c r="C58" s="17" t="n">
        <f aca="false">ROUND(IF(   AND( Österreichturniere!F22&lt;=(Österreichturniere!F$5/2), Österreichturniere!F22&gt;0 ), (1000/(Österreichturniere!F$5/2))*(Österreichturniere!F$5/2-Österreichturniere!F22+1), 0),0)</f>
        <v>0</v>
      </c>
      <c r="D58" s="17" t="n">
        <f aca="false">ROUND(IF(   AND( Österreichturniere!G22&lt;=(Österreichturniere!G$5/2), Österreichturniere!G22&gt;0 ), (1000/(Österreichturniere!G$5/2))*(Österreichturniere!G$5/2-Österreichturniere!G22+1), 0),0)</f>
        <v>0</v>
      </c>
      <c r="E58" s="17" t="n">
        <f aca="false">ROUND(IF(   AND( Österreichturniere!H22&lt;=(Österreichturniere!H$5/2), Österreichturniere!H22&gt;0 ), (1000/(Österreichturniere!H$5/2))*(Österreichturniere!H$5/2-Österreichturniere!H22+1), 0),0)</f>
        <v>0</v>
      </c>
      <c r="F58" s="17" t="n">
        <f aca="false">ROUND(IF(   AND( Österreichturniere!I22&lt;=(Österreichturniere!I$5/2), Österreichturniere!I22&gt;0 ), (1000/(Österreichturniere!I$5/2))*(Österreichturniere!I$5/2-Österreichturniere!I22+1), 0),0)</f>
        <v>0</v>
      </c>
      <c r="G58" s="17" t="n">
        <f aca="false">ROUND(IF(   AND( Österreichturniere!J22&lt;=(Österreichturniere!J$5/2), Österreichturniere!J22&gt;0 ), (1000/(Österreichturniere!J$5/2))*(Österreichturniere!J$5/2-Österreichturniere!J22+1), 0),0)</f>
        <v>611</v>
      </c>
      <c r="H58" s="17" t="n">
        <f aca="false">ROUND(IF(   AND( Österreichturniere!K22&lt;=(Österreichturniere!K$5/2), Österreichturniere!K22&gt;0 ), (1000/(Österreichturniere!K$5/2))*(Österreichturniere!K$5/2-Österreichturniere!K22+1), 0),0)</f>
        <v>0</v>
      </c>
      <c r="I58" s="17" t="n">
        <f aca="false">ROUND(IF(   AND( Österreichturniere!L22&lt;=(Österreichturniere!L$5/2), Österreichturniere!L22&gt;0 ), (1000/(Österreichturniere!L$5/2))*(Österreichturniere!L$5/2-Österreichturniere!L22+1), 0),0)</f>
        <v>0</v>
      </c>
    </row>
    <row r="59" customFormat="false" ht="13.8" hidden="false" customHeight="false" outlineLevel="0" collapsed="false">
      <c r="A59" s="8" t="s">
        <v>51</v>
      </c>
      <c r="B59" s="8" t="s">
        <v>52</v>
      </c>
      <c r="C59" s="17" t="n">
        <f aca="false">ROUND(IF(   AND( Österreichturniere!F23&lt;=(Österreichturniere!F$5/2), Österreichturniere!F23&gt;0 ), (1000/(Österreichturniere!F$5/2))*(Österreichturniere!F$5/2-Österreichturniere!F23+1), 0),0)</f>
        <v>0</v>
      </c>
      <c r="D59" s="17" t="n">
        <f aca="false">ROUND(IF(   AND( Österreichturniere!G23&lt;=(Österreichturniere!G$5/2), Österreichturniere!G23&gt;0 ), (1000/(Österreichturniere!G$5/2))*(Österreichturniere!G$5/2-Österreichturniere!G23+1), 0),0)</f>
        <v>0</v>
      </c>
      <c r="E59" s="17" t="n">
        <f aca="false">ROUND(IF(   AND( Österreichturniere!H23&lt;=(Österreichturniere!H$5/2), Österreichturniere!H23&gt;0 ), (1000/(Österreichturniere!H$5/2))*(Österreichturniere!H$5/2-Österreichturniere!H23+1), 0),0)</f>
        <v>0</v>
      </c>
      <c r="F59" s="17" t="n">
        <f aca="false">ROUND(IF(   AND( Österreichturniere!I23&lt;=(Österreichturniere!I$5/2), Österreichturniere!I23&gt;0 ), (1000/(Österreichturniere!I$5/2))*(Österreichturniere!I$5/2-Österreichturniere!I23+1), 0),0)</f>
        <v>0</v>
      </c>
      <c r="G59" s="17" t="n">
        <f aca="false">ROUND(IF(   AND( Österreichturniere!J23&lt;=(Österreichturniere!J$5/2), Österreichturniere!J23&gt;0 ), (1000/(Österreichturniere!J$5/2))*(Österreichturniere!J$5/2-Österreichturniere!J23+1), 0),0)</f>
        <v>0</v>
      </c>
      <c r="H59" s="17" t="n">
        <f aca="false">ROUND(IF(   AND( Österreichturniere!K23&lt;=(Österreichturniere!K$5/2), Österreichturniere!K23&gt;0 ), (1000/(Österreichturniere!K$5/2))*(Österreichturniere!K$5/2-Österreichturniere!K23+1), 0),0)</f>
        <v>0</v>
      </c>
      <c r="I59" s="17" t="n">
        <f aca="false">ROUND(IF(   AND( Österreichturniere!L23&lt;=(Österreichturniere!L$5/2), Österreichturniere!L23&gt;0 ), (1000/(Österreichturniere!L$5/2))*(Österreichturniere!L$5/2-Österreichturniere!L23+1), 0),0)</f>
        <v>0</v>
      </c>
    </row>
    <row r="60" customFormat="false" ht="13.8" hidden="false" customHeight="false" outlineLevel="0" collapsed="false">
      <c r="A60" s="8" t="s">
        <v>60</v>
      </c>
      <c r="B60" s="8" t="s">
        <v>61</v>
      </c>
      <c r="C60" s="17" t="n">
        <f aca="false">ROUND(IF(   AND( Österreichturniere!F24&lt;=(Österreichturniere!F$5/2), Österreichturniere!F24&gt;0 ), (1000/(Österreichturniere!F$5/2))*(Österreichturniere!F$5/2-Österreichturniere!F24+1), 0),0)</f>
        <v>0</v>
      </c>
      <c r="D60" s="17" t="n">
        <f aca="false">ROUND(IF(   AND( Österreichturniere!G24&lt;=(Österreichturniere!G$5/2), Österreichturniere!G24&gt;0 ), (1000/(Österreichturniere!G$5/2))*(Österreichturniere!G$5/2-Österreichturniere!G24+1), 0),0)</f>
        <v>0</v>
      </c>
      <c r="E60" s="17" t="n">
        <f aca="false">ROUND(IF(   AND( Österreichturniere!H24&lt;=(Österreichturniere!H$5/2), Österreichturniere!H24&gt;0 ), (1000/(Österreichturniere!H$5/2))*(Österreichturniere!H$5/2-Österreichturniere!H24+1), 0),0)</f>
        <v>0</v>
      </c>
      <c r="F60" s="17" t="n">
        <f aca="false">ROUND(IF(   AND( Österreichturniere!I24&lt;=(Österreichturniere!I$5/2), Österreichturniere!I24&gt;0 ), (1000/(Österreichturniere!I$5/2))*(Österreichturniere!I$5/2-Österreichturniere!I24+1), 0),0)</f>
        <v>0</v>
      </c>
      <c r="G60" s="17" t="n">
        <f aca="false">ROUND(IF(   AND( Österreichturniere!J24&lt;=(Österreichturniere!J$5/2), Österreichturniere!J24&gt;0 ), (1000/(Österreichturniere!J$5/2))*(Österreichturniere!J$5/2-Österreichturniere!J24+1), 0),0)</f>
        <v>0</v>
      </c>
      <c r="H60" s="17" t="n">
        <f aca="false">ROUND(IF(   AND( Österreichturniere!K24&lt;=(Österreichturniere!K$5/2), Österreichturniere!K24&gt;0 ), (1000/(Österreichturniere!K$5/2))*(Österreichturniere!K$5/2-Österreichturniere!K24+1), 0),0)</f>
        <v>0</v>
      </c>
      <c r="I60" s="17" t="n">
        <f aca="false">ROUND(IF(   AND( Österreichturniere!L24&lt;=(Österreichturniere!L$5/2), Österreichturniere!L24&gt;0 ), (1000/(Österreichturniere!L$5/2))*(Österreichturniere!L$5/2-Österreichturniere!L24+1), 0),0)</f>
        <v>0</v>
      </c>
    </row>
    <row r="61" customFormat="false" ht="13.8" hidden="false" customHeight="false" outlineLevel="0" collapsed="false">
      <c r="A61" s="8" t="s">
        <v>57</v>
      </c>
      <c r="B61" s="8" t="s">
        <v>58</v>
      </c>
      <c r="C61" s="17" t="n">
        <f aca="false">ROUND(IF(   AND( Österreichturniere!F25&lt;=(Österreichturniere!F$5/2), Österreichturniere!F25&gt;0 ), (1000/(Österreichturniere!F$5/2))*(Österreichturniere!F$5/2-Österreichturniere!F25+1), 0),0)</f>
        <v>0</v>
      </c>
      <c r="D61" s="17" t="n">
        <f aca="false">ROUND(IF(   AND( Österreichturniere!G25&lt;=(Österreichturniere!G$5/2), Österreichturniere!G25&gt;0 ), (1000/(Österreichturniere!G$5/2))*(Österreichturniere!G$5/2-Österreichturniere!G25+1), 0),0)</f>
        <v>71</v>
      </c>
      <c r="E61" s="17" t="n">
        <f aca="false">ROUND(IF(   AND( Österreichturniere!H25&lt;=(Österreichturniere!H$5/2), Österreichturniere!H25&gt;0 ), (1000/(Österreichturniere!H$5/2))*(Österreichturniere!H$5/2-Österreichturniere!H25+1), 0),0)</f>
        <v>0</v>
      </c>
      <c r="F61" s="17" t="n">
        <f aca="false">ROUND(IF(   AND( Österreichturniere!I25&lt;=(Österreichturniere!I$5/2), Österreichturniere!I25&gt;0 ), (1000/(Österreichturniere!I$5/2))*(Österreichturniere!I$5/2-Österreichturniere!I25+1), 0),0)</f>
        <v>0</v>
      </c>
      <c r="G61" s="17" t="n">
        <f aca="false">ROUND(IF(   AND( Österreichturniere!J25&lt;=(Österreichturniere!J$5/2), Österreichturniere!J25&gt;0 ), (1000/(Österreichturniere!J$5/2))*(Österreichturniere!J$5/2-Österreichturniere!J25+1), 0),0)</f>
        <v>0</v>
      </c>
      <c r="H61" s="17" t="n">
        <f aca="false">ROUND(IF(   AND( Österreichturniere!K25&lt;=(Österreichturniere!K$5/2), Österreichturniere!K25&gt;0 ), (1000/(Österreichturniere!K$5/2))*(Österreichturniere!K$5/2-Österreichturniere!K25+1), 0),0)</f>
        <v>0</v>
      </c>
      <c r="I61" s="17" t="n">
        <f aca="false">ROUND(IF(   AND( Österreichturniere!L25&lt;=(Österreichturniere!L$5/2), Österreichturniere!L25&gt;0 ), (1000/(Österreichturniere!L$5/2))*(Österreichturniere!L$5/2-Österreichturniere!L25+1), 0),0)</f>
        <v>0</v>
      </c>
    </row>
    <row r="62" customFormat="false" ht="13.8" hidden="false" customHeight="false" outlineLevel="0" collapsed="false">
      <c r="A62" s="8" t="s">
        <v>65</v>
      </c>
      <c r="B62" s="8" t="s">
        <v>66</v>
      </c>
      <c r="C62" s="17" t="n">
        <f aca="false">ROUND(IF(   AND( Österreichturniere!F26&lt;=(Österreichturniere!F$5/2), Österreichturniere!F26&gt;0 ), (1000/(Österreichturniere!F$5/2))*(Österreichturniere!F$5/2-Österreichturniere!F26+1), 0),0)</f>
        <v>0</v>
      </c>
      <c r="D62" s="17" t="n">
        <f aca="false">ROUND(IF(   AND( Österreichturniere!G26&lt;=(Österreichturniere!G$5/2), Österreichturniere!G26&gt;0 ), (1000/(Österreichturniere!G$5/2))*(Österreichturniere!G$5/2-Österreichturniere!G26+1), 0),0)</f>
        <v>0</v>
      </c>
      <c r="E62" s="17" t="n">
        <f aca="false">ROUND(IF(   AND( Österreichturniere!H26&lt;=(Österreichturniere!H$5/2), Österreichturniere!H26&gt;0 ), (1000/(Österreichturniere!H$5/2))*(Österreichturniere!H$5/2-Österreichturniere!H26+1), 0),0)</f>
        <v>0</v>
      </c>
      <c r="F62" s="17" t="n">
        <f aca="false">ROUND(IF(   AND( Österreichturniere!I26&lt;=(Österreichturniere!I$5/2), Österreichturniere!I26&gt;0 ), (1000/(Österreichturniere!I$5/2))*(Österreichturniere!I$5/2-Österreichturniere!I26+1), 0),0)</f>
        <v>0</v>
      </c>
      <c r="G62" s="17" t="n">
        <f aca="false">ROUND(IF(   AND( Österreichturniere!J26&lt;=(Österreichturniere!J$5/2), Österreichturniere!J26&gt;0 ), (1000/(Österreichturniere!J$5/2))*(Österreichturniere!J$5/2-Österreichturniere!J26+1), 0),0)</f>
        <v>0</v>
      </c>
      <c r="H62" s="17" t="n">
        <f aca="false">ROUND(IF(   AND( Österreichturniere!K26&lt;=(Österreichturniere!K$5/2), Österreichturniere!K26&gt;0 ), (1000/(Österreichturniere!K$5/2))*(Österreichturniere!K$5/2-Österreichturniere!K26+1), 0),0)</f>
        <v>0</v>
      </c>
      <c r="I62" s="17" t="n">
        <f aca="false">ROUND(IF(   AND( Österreichturniere!L26&lt;=(Österreichturniere!L$5/2), Österreichturniere!L26&gt;0 ), (1000/(Österreichturniere!L$5/2))*(Österreichturniere!L$5/2-Österreichturniere!L26+1), 0),0)</f>
        <v>0</v>
      </c>
    </row>
    <row r="63" customFormat="false" ht="13.8" hidden="false" customHeight="false" outlineLevel="0" collapsed="false">
      <c r="A63" s="8" t="s">
        <v>62</v>
      </c>
      <c r="B63" s="8" t="s">
        <v>63</v>
      </c>
      <c r="C63" s="17" t="n">
        <f aca="false">ROUND(IF(   AND( Österreichturniere!F27&lt;=(Österreichturniere!F$5/2), Österreichturniere!F27&gt;0 ), (1000/(Österreichturniere!F$5/2))*(Österreichturniere!F$5/2-Österreichturniere!F27+1), 0),0)</f>
        <v>0</v>
      </c>
      <c r="D63" s="17" t="n">
        <f aca="false">ROUND(IF(   AND( Österreichturniere!G27&lt;=(Österreichturniere!G$5/2), Österreichturniere!G27&gt;0 ), (1000/(Österreichturniere!G$5/2))*(Österreichturniere!G$5/2-Österreichturniere!G27+1), 0),0)</f>
        <v>0</v>
      </c>
      <c r="E63" s="17" t="n">
        <f aca="false">ROUND(IF(   AND( Österreichturniere!H27&lt;=(Österreichturniere!H$5/2), Österreichturniere!H27&gt;0 ), (1000/(Österreichturniere!H$5/2))*(Österreichturniere!H$5/2-Österreichturniere!H27+1), 0),0)</f>
        <v>0</v>
      </c>
      <c r="F63" s="17" t="n">
        <f aca="false">ROUND(IF(   AND( Österreichturniere!I27&lt;=(Österreichturniere!I$5/2), Österreichturniere!I27&gt;0 ), (1000/(Österreichturniere!I$5/2))*(Österreichturniere!I$5/2-Österreichturniere!I27+1), 0),0)</f>
        <v>0</v>
      </c>
      <c r="G63" s="17" t="n">
        <f aca="false">ROUND(IF(   AND( Österreichturniere!J27&lt;=(Österreichturniere!J$5/2), Österreichturniere!J27&gt;0 ), (1000/(Österreichturniere!J$5/2))*(Österreichturniere!J$5/2-Österreichturniere!J27+1), 0),0)</f>
        <v>0</v>
      </c>
      <c r="H63" s="17" t="n">
        <f aca="false">ROUND(IF(   AND( Österreichturniere!K27&lt;=(Österreichturniere!K$5/2), Österreichturniere!K27&gt;0 ), (1000/(Österreichturniere!K$5/2))*(Österreichturniere!K$5/2-Österreichturniere!K27+1), 0),0)</f>
        <v>0</v>
      </c>
      <c r="I63" s="17" t="n">
        <f aca="false">ROUND(IF(   AND( Österreichturniere!L27&lt;=(Österreichturniere!L$5/2), Österreichturniere!L27&gt;0 ), (1000/(Österreichturniere!L$5/2))*(Österreichturniere!L$5/2-Österreichturniere!L27+1), 0),0)</f>
        <v>0</v>
      </c>
    </row>
    <row r="64" customFormat="false" ht="13.8" hidden="false" customHeight="false" outlineLevel="0" collapsed="false">
      <c r="A64" s="8" t="s">
        <v>67</v>
      </c>
      <c r="B64" s="8" t="s">
        <v>68</v>
      </c>
      <c r="C64" s="17" t="n">
        <f aca="false">ROUND(IF(   AND( Österreichturniere!F28&lt;=(Österreichturniere!F$5/2), Österreichturniere!F28&gt;0 ), (1000/(Österreichturniere!F$5/2))*(Österreichturniere!F$5/2-Österreichturniere!F28+1), 0),0)</f>
        <v>0</v>
      </c>
      <c r="D64" s="17" t="n">
        <f aca="false">ROUND(IF(   AND( Österreichturniere!G28&lt;=(Österreichturniere!G$5/2), Österreichturniere!G28&gt;0 ), (1000/(Österreichturniere!G$5/2))*(Österreichturniere!G$5/2-Österreichturniere!G28+1), 0),0)</f>
        <v>0</v>
      </c>
      <c r="E64" s="17" t="n">
        <f aca="false">ROUND(IF(   AND( Österreichturniere!H28&lt;=(Österreichturniere!H$5/2), Österreichturniere!H28&gt;0 ), (1000/(Österreichturniere!H$5/2))*(Österreichturniere!H$5/2-Österreichturniere!H28+1), 0),0)</f>
        <v>0</v>
      </c>
      <c r="F64" s="17" t="n">
        <f aca="false">ROUND(IF(   AND( Österreichturniere!I28&lt;=(Österreichturniere!I$5/2), Österreichturniere!I28&gt;0 ), (1000/(Österreichturniere!I$5/2))*(Österreichturniere!I$5/2-Österreichturniere!I28+1), 0),0)</f>
        <v>0</v>
      </c>
      <c r="G64" s="17" t="n">
        <f aca="false">ROUND(IF(   AND( Österreichturniere!J28&lt;=(Österreichturniere!J$5/2), Österreichturniere!J28&gt;0 ), (1000/(Österreichturniere!J$5/2))*(Österreichturniere!J$5/2-Österreichturniere!J28+1), 0),0)</f>
        <v>0</v>
      </c>
      <c r="H64" s="17" t="n">
        <f aca="false">ROUND(IF(   AND( Österreichturniere!K28&lt;=(Österreichturniere!K$5/2), Österreichturniere!K28&gt;0 ), (1000/(Österreichturniere!K$5/2))*(Österreichturniere!K$5/2-Österreichturniere!K28+1), 0),0)</f>
        <v>0</v>
      </c>
      <c r="I64" s="17" t="n">
        <f aca="false">ROUND(IF(   AND( Österreichturniere!L28&lt;=(Österreichturniere!L$5/2), Österreichturniere!L28&gt;0 ), (1000/(Österreichturniere!L$5/2))*(Österreichturniere!L$5/2-Österreichturniere!L28+1), 0),0)</f>
        <v>0</v>
      </c>
    </row>
    <row r="65" customFormat="false" ht="13.8" hidden="false" customHeight="false" outlineLevel="0" collapsed="false">
      <c r="A65" s="8" t="s">
        <v>70</v>
      </c>
      <c r="B65" s="8" t="s">
        <v>71</v>
      </c>
      <c r="C65" s="17" t="n">
        <f aca="false">ROUND(IF(   AND( Österreichturniere!F29&lt;=(Österreichturniere!F$5/2), Österreichturniere!F29&gt;0 ), (1000/(Österreichturniere!F$5/2))*(Österreichturniere!F$5/2-Österreichturniere!F29+1), 0),0)</f>
        <v>0</v>
      </c>
      <c r="D65" s="17" t="n">
        <f aca="false">ROUND(IF(   AND( Österreichturniere!G29&lt;=(Österreichturniere!G$5/2), Österreichturniere!G29&gt;0 ), (1000/(Österreichturniere!G$5/2))*(Österreichturniere!G$5/2-Österreichturniere!G29+1), 0),0)</f>
        <v>0</v>
      </c>
      <c r="E65" s="17" t="n">
        <f aca="false">ROUND(IF(   AND( Österreichturniere!H29&lt;=(Österreichturniere!H$5/2), Österreichturniere!H29&gt;0 ), (1000/(Österreichturniere!H$5/2))*(Österreichturniere!H$5/2-Österreichturniere!H29+1), 0),0)</f>
        <v>0</v>
      </c>
      <c r="F65" s="17" t="n">
        <f aca="false">ROUND(IF(   AND( Österreichturniere!I29&lt;=(Österreichturniere!I$5/2), Österreichturniere!I29&gt;0 ), (1000/(Österreichturniere!I$5/2))*(Österreichturniere!I$5/2-Österreichturniere!I29+1), 0),0)</f>
        <v>0</v>
      </c>
      <c r="G65" s="17" t="n">
        <f aca="false">ROUND(IF(   AND( Österreichturniere!J29&lt;=(Österreichturniere!J$5/2), Österreichturniere!J29&gt;0 ), (1000/(Österreichturniere!J$5/2))*(Österreichturniere!J$5/2-Österreichturniere!J29+1), 0),0)</f>
        <v>0</v>
      </c>
      <c r="H65" s="17" t="n">
        <f aca="false">ROUND(IF(   AND( Österreichturniere!K29&lt;=(Österreichturniere!K$5/2), Österreichturniere!K29&gt;0 ), (1000/(Österreichturniere!K$5/2))*(Österreichturniere!K$5/2-Österreichturniere!K29+1), 0),0)</f>
        <v>0</v>
      </c>
      <c r="I65" s="17" t="n">
        <f aca="false">ROUND(IF(   AND( Österreichturniere!L29&lt;=(Österreichturniere!L$5/2), Österreichturniere!L29&gt;0 ), (1000/(Österreichturniere!L$5/2))*(Österreichturniere!L$5/2-Österreichturniere!L29+1), 0),0)</f>
        <v>0</v>
      </c>
    </row>
    <row r="66" customFormat="false" ht="13.8" hidden="false" customHeight="false" outlineLevel="0" collapsed="false">
      <c r="A66" s="8" t="s">
        <v>72</v>
      </c>
      <c r="B66" s="8" t="s">
        <v>73</v>
      </c>
      <c r="C66" s="17" t="n">
        <f aca="false">ROUND(IF(   AND( Österreichturniere!F30&lt;=(Österreichturniere!F$5/2), Österreichturniere!F30&gt;0 ), (1000/(Österreichturniere!F$5/2))*(Österreichturniere!F$5/2-Österreichturniere!F30+1), 0),0)</f>
        <v>0</v>
      </c>
      <c r="D66" s="17" t="n">
        <f aca="false">ROUND(IF(   AND( Österreichturniere!G30&lt;=(Österreichturniere!G$5/2), Österreichturniere!G30&gt;0 ), (1000/(Österreichturniere!G$5/2))*(Österreichturniere!G$5/2-Österreichturniere!G30+1), 0),0)</f>
        <v>0</v>
      </c>
      <c r="E66" s="17" t="n">
        <f aca="false">ROUND(IF(   AND( Österreichturniere!H30&lt;=(Österreichturniere!H$5/2), Österreichturniere!H30&gt;0 ), (1000/(Österreichturniere!H$5/2))*(Österreichturniere!H$5/2-Österreichturniere!H30+1), 0),0)</f>
        <v>0</v>
      </c>
      <c r="F66" s="17" t="n">
        <f aca="false">ROUND(IF(   AND( Österreichturniere!I30&lt;=(Österreichturniere!I$5/2), Österreichturniere!I30&gt;0 ), (1000/(Österreichturniere!I$5/2))*(Österreichturniere!I$5/2-Österreichturniere!I30+1), 0),0)</f>
        <v>0</v>
      </c>
      <c r="G66" s="17" t="n">
        <f aca="false">ROUND(IF(   AND( Österreichturniere!J30&lt;=(Österreichturniere!J$5/2), Österreichturniere!J30&gt;0 ), (1000/(Österreichturniere!J$5/2))*(Österreichturniere!J$5/2-Österreichturniere!J30+1), 0),0)</f>
        <v>0</v>
      </c>
      <c r="H66" s="17" t="n">
        <f aca="false">ROUND(IF(   AND( Österreichturniere!K30&lt;=(Österreichturniere!K$5/2), Österreichturniere!K30&gt;0 ), (1000/(Österreichturniere!K$5/2))*(Österreichturniere!K$5/2-Österreichturniere!K30+1), 0),0)</f>
        <v>0</v>
      </c>
      <c r="I66" s="17" t="n">
        <f aca="false">ROUND(IF(   AND( Österreichturniere!L30&lt;=(Österreichturniere!L$5/2), Österreichturniere!L30&gt;0 ), (1000/(Österreichturniere!L$5/2))*(Österreichturniere!L$5/2-Österreichturniere!L30+1), 0),0)</f>
        <v>0</v>
      </c>
    </row>
    <row r="67" customFormat="false" ht="13.8" hidden="false" customHeight="false" outlineLevel="0" collapsed="false">
      <c r="A67" s="8" t="s">
        <v>74</v>
      </c>
      <c r="B67" s="8" t="s">
        <v>73</v>
      </c>
      <c r="C67" s="17" t="n">
        <f aca="false">ROUND(IF(   AND( Österreichturniere!F31&lt;=(Österreichturniere!F$5/2), Österreichturniere!F31&gt;0 ), (1000/(Österreichturniere!F$5/2))*(Österreichturniere!F$5/2-Österreichturniere!F31+1), 0),0)</f>
        <v>0</v>
      </c>
      <c r="D67" s="17" t="n">
        <f aca="false">ROUND(IF(   AND( Österreichturniere!G31&lt;=(Österreichturniere!G$5/2), Österreichturniere!G31&gt;0 ), (1000/(Österreichturniere!G$5/2))*(Österreichturniere!G$5/2-Österreichturniere!G31+1), 0),0)</f>
        <v>0</v>
      </c>
      <c r="E67" s="17" t="n">
        <f aca="false">ROUND(IF(   AND( Österreichturniere!H31&lt;=(Österreichturniere!H$5/2), Österreichturniere!H31&gt;0 ), (1000/(Österreichturniere!H$5/2))*(Österreichturniere!H$5/2-Österreichturniere!H31+1), 0),0)</f>
        <v>0</v>
      </c>
      <c r="F67" s="17" t="n">
        <f aca="false">ROUND(IF(   AND( Österreichturniere!I31&lt;=(Österreichturniere!I$5/2), Österreichturniere!I31&gt;0 ), (1000/(Österreichturniere!I$5/2))*(Österreichturniere!I$5/2-Österreichturniere!I31+1), 0),0)</f>
        <v>0</v>
      </c>
      <c r="G67" s="17" t="n">
        <f aca="false">ROUND(IF(   AND( Österreichturniere!J31&lt;=(Österreichturniere!J$5/2), Österreichturniere!J31&gt;0 ), (1000/(Österreichturniere!J$5/2))*(Österreichturniere!J$5/2-Österreichturniere!J31+1), 0),0)</f>
        <v>0</v>
      </c>
      <c r="H67" s="17" t="n">
        <f aca="false">ROUND(IF(   AND( Österreichturniere!K31&lt;=(Österreichturniere!K$5/2), Österreichturniere!K31&gt;0 ), (1000/(Österreichturniere!K$5/2))*(Österreichturniere!K$5/2-Österreichturniere!K31+1), 0),0)</f>
        <v>0</v>
      </c>
      <c r="I67" s="17" t="n">
        <f aca="false">ROUND(IF(   AND( Österreichturniere!L31&lt;=(Österreichturniere!L$5/2), Österreichturniere!L31&gt;0 ), (1000/(Österreichturniere!L$5/2))*(Österreichturniere!L$5/2-Österreichturniere!L31+1), 0),0)</f>
        <v>0</v>
      </c>
    </row>
    <row r="68" customFormat="false" ht="13.8" hidden="false" customHeight="false" outlineLevel="0" collapsed="false">
      <c r="A68" s="8" t="s">
        <v>75</v>
      </c>
      <c r="B68" s="8" t="s">
        <v>73</v>
      </c>
      <c r="C68" s="17" t="n">
        <f aca="false">ROUND(IF(   AND( Österreichturniere!F32&lt;=(Österreichturniere!F$5/2), Österreichturniere!F32&gt;0 ), (1000/(Österreichturniere!F$5/2))*(Österreichturniere!F$5/2-Österreichturniere!F32+1), 0),0)</f>
        <v>0</v>
      </c>
      <c r="D68" s="17" t="n">
        <f aca="false">ROUND(IF(   AND( Österreichturniere!G32&lt;=(Österreichturniere!G$5/2), Österreichturniere!G32&gt;0 ), (1000/(Österreichturniere!G$5/2))*(Österreichturniere!G$5/2-Österreichturniere!G32+1), 0),0)</f>
        <v>0</v>
      </c>
      <c r="E68" s="17" t="n">
        <f aca="false">ROUND(IF(   AND( Österreichturniere!H32&lt;=(Österreichturniere!H$5/2), Österreichturniere!H32&gt;0 ), (1000/(Österreichturniere!H$5/2))*(Österreichturniere!H$5/2-Österreichturniere!H32+1), 0),0)</f>
        <v>0</v>
      </c>
      <c r="F68" s="17" t="n">
        <f aca="false">ROUND(IF(   AND( Österreichturniere!I32&lt;=(Österreichturniere!I$5/2), Österreichturniere!I32&gt;0 ), (1000/(Österreichturniere!I$5/2))*(Österreichturniere!I$5/2-Österreichturniere!I32+1), 0),0)</f>
        <v>0</v>
      </c>
      <c r="G68" s="17" t="n">
        <f aca="false">ROUND(IF(   AND( Österreichturniere!J32&lt;=(Österreichturniere!J$5/2), Österreichturniere!J32&gt;0 ), (1000/(Österreichturniere!J$5/2))*(Österreichturniere!J$5/2-Österreichturniere!J32+1), 0),0)</f>
        <v>0</v>
      </c>
      <c r="H68" s="17" t="n">
        <f aca="false">ROUND(IF(   AND( Österreichturniere!K32&lt;=(Österreichturniere!K$5/2), Österreichturniere!K32&gt;0 ), (1000/(Österreichturniere!K$5/2))*(Österreichturniere!K$5/2-Österreichturniere!K32+1), 0),0)</f>
        <v>0</v>
      </c>
      <c r="I68" s="17" t="n">
        <f aca="false">ROUND(IF(   AND( Österreichturniere!L32&lt;=(Österreichturniere!L$5/2), Österreichturniere!L32&gt;0 ), (1000/(Österreichturniere!L$5/2))*(Österreichturniere!L$5/2-Österreichturniere!L32+1), 0),0)</f>
        <v>0</v>
      </c>
    </row>
    <row r="69" customFormat="false" ht="13.8" hidden="false" customHeight="false" outlineLevel="0" collapsed="false">
      <c r="A69" s="8" t="s">
        <v>49</v>
      </c>
      <c r="B69" s="8" t="s">
        <v>50</v>
      </c>
      <c r="C69" s="17" t="n">
        <f aca="false">ROUND(IF(   AND( Österreichturniere!F33&lt;=(Österreichturniere!F$5/2), Österreichturniere!F33&gt;0 ), (1000/(Österreichturniere!F$5/2))*(Österreichturniere!F$5/2-Österreichturniere!F33+1), 0),0)</f>
        <v>0</v>
      </c>
      <c r="D69" s="17" t="n">
        <f aca="false">ROUND(IF(   AND( Österreichturniere!G33&lt;=(Österreichturniere!G$5/2), Österreichturniere!G33&gt;0 ), (1000/(Österreichturniere!G$5/2))*(Österreichturniere!G$5/2-Österreichturniere!G33+1), 0),0)</f>
        <v>0</v>
      </c>
      <c r="E69" s="17" t="n">
        <f aca="false">ROUND(IF(   AND( Österreichturniere!H33&lt;=(Österreichturniere!H$5/2), Österreichturniere!H33&gt;0 ), (1000/(Österreichturniere!H$5/2))*(Österreichturniere!H$5/2-Österreichturniere!H33+1), 0),0)</f>
        <v>0</v>
      </c>
      <c r="F69" s="17" t="n">
        <f aca="false">ROUND(IF(   AND( Österreichturniere!I33&lt;=(Österreichturniere!I$5/2), Österreichturniere!I33&gt;0 ), (1000/(Österreichturniere!I$5/2))*(Österreichturniere!I$5/2-Österreichturniere!I33+1), 0),0)</f>
        <v>0</v>
      </c>
      <c r="G69" s="17" t="n">
        <f aca="false">ROUND(IF(   AND( Österreichturniere!J33&lt;=(Österreichturniere!J$5/2), Österreichturniere!J33&gt;0 ), (1000/(Österreichturniere!J$5/2))*(Österreichturniere!J$5/2-Österreichturniere!J33+1), 0),0)</f>
        <v>0</v>
      </c>
      <c r="H69" s="17" t="n">
        <f aca="false">ROUND(IF(   AND( Österreichturniere!K33&lt;=(Österreichturniere!K$5/2), Österreichturniere!K33&gt;0 ), (1000/(Österreichturniere!K$5/2))*(Österreichturniere!K$5/2-Österreichturniere!K33+1), 0),0)</f>
        <v>0</v>
      </c>
      <c r="I69" s="17" t="n">
        <f aca="false">ROUND(IF(   AND( Österreichturniere!L33&lt;=(Österreichturniere!L$5/2), Österreichturniere!L33&gt;0 ), (1000/(Österreichturniere!L$5/2))*(Österreichturniere!L$5/2-Österreichturniere!L33+1), 0),0)</f>
        <v>0</v>
      </c>
    </row>
    <row r="70" customFormat="false" ht="13.8" hidden="false" customHeight="false" outlineLevel="0" collapsed="false">
      <c r="A70" s="8" t="s">
        <v>76</v>
      </c>
      <c r="B70" s="8" t="s">
        <v>77</v>
      </c>
      <c r="C70" s="17" t="n">
        <f aca="false">ROUND(IF(   AND( Österreichturniere!F34&lt;=(Österreichturniere!F$5/2), Österreichturniere!F34&gt;0 ), (1000/(Österreichturniere!F$5/2))*(Österreichturniere!F$5/2-Österreichturniere!F34+1), 0),0)</f>
        <v>0</v>
      </c>
      <c r="D70" s="17" t="n">
        <f aca="false">ROUND(IF(   AND( Österreichturniere!G34&lt;=(Österreichturniere!G$5/2), Österreichturniere!G34&gt;0 ), (1000/(Österreichturniere!G$5/2))*(Österreichturniere!G$5/2-Österreichturniere!G34+1), 0),0)</f>
        <v>0</v>
      </c>
      <c r="E70" s="17" t="n">
        <f aca="false">ROUND(IF(   AND( Österreichturniere!H34&lt;=(Österreichturniere!H$5/2), Österreichturniere!H34&gt;0 ), (1000/(Österreichturniere!H$5/2))*(Österreichturniere!H$5/2-Österreichturniere!H34+1), 0),0)</f>
        <v>0</v>
      </c>
      <c r="F70" s="17" t="n">
        <f aca="false">ROUND(IF(   AND( Österreichturniere!I34&lt;=(Österreichturniere!I$5/2), Österreichturniere!I34&gt;0 ), (1000/(Österreichturniere!I$5/2))*(Österreichturniere!I$5/2-Österreichturniere!I34+1), 0),0)</f>
        <v>0</v>
      </c>
      <c r="G70" s="17" t="n">
        <f aca="false">ROUND(IF(   AND( Österreichturniere!J34&lt;=(Österreichturniere!J$5/2), Österreichturniere!J34&gt;0 ), (1000/(Österreichturniere!J$5/2))*(Österreichturniere!J$5/2-Österreichturniere!J34+1), 0),0)</f>
        <v>0</v>
      </c>
      <c r="H70" s="17" t="n">
        <f aca="false">ROUND(IF(   AND( Österreichturniere!K34&lt;=(Österreichturniere!K$5/2), Österreichturniere!K34&gt;0 ), (1000/(Österreichturniere!K$5/2))*(Österreichturniere!K$5/2-Österreichturniere!K34+1), 0),0)</f>
        <v>0</v>
      </c>
      <c r="I70" s="17" t="n">
        <f aca="false">ROUND(IF(   AND( Österreichturniere!L34&lt;=(Österreichturniere!L$5/2), Österreichturniere!L34&gt;0 ), (1000/(Österreichturniere!L$5/2))*(Österreichturniere!L$5/2-Österreichturniere!L34+1), 0),0)</f>
        <v>0</v>
      </c>
    </row>
    <row r="71" customFormat="false" ht="13.8" hidden="false" customHeight="false" outlineLevel="0" collapsed="false">
      <c r="A71" s="8" t="s">
        <v>78</v>
      </c>
      <c r="B71" s="8" t="s">
        <v>79</v>
      </c>
      <c r="C71" s="17" t="n">
        <f aca="false">ROUND(IF(   AND( Österreichturniere!F35&lt;=(Österreichturniere!F$5/2), Österreichturniere!F35&gt;0 ), (1000/(Österreichturniere!F$5/2))*(Österreichturniere!F$5/2-Österreichturniere!F35+1), 0),0)</f>
        <v>0</v>
      </c>
      <c r="D71" s="17" t="n">
        <f aca="false">ROUND(IF(   AND( Österreichturniere!G35&lt;=(Österreichturniere!G$5/2), Österreichturniere!G35&gt;0 ), (1000/(Österreichturniere!G$5/2))*(Österreichturniere!G$5/2-Österreichturniere!G35+1), 0),0)</f>
        <v>0</v>
      </c>
      <c r="E71" s="17" t="n">
        <f aca="false">ROUND(IF(   AND( Österreichturniere!H35&lt;=(Österreichturniere!H$5/2), Österreichturniere!H35&gt;0 ), (1000/(Österreichturniere!H$5/2))*(Österreichturniere!H$5/2-Österreichturniere!H35+1), 0),0)</f>
        <v>0</v>
      </c>
      <c r="F71" s="17" t="n">
        <f aca="false">ROUND(IF(   AND( Österreichturniere!I35&lt;=(Österreichturniere!I$5/2), Österreichturniere!I35&gt;0 ), (1000/(Österreichturniere!I$5/2))*(Österreichturniere!I$5/2-Österreichturniere!I35+1), 0),0)</f>
        <v>0</v>
      </c>
      <c r="G71" s="17" t="n">
        <f aca="false">ROUND(IF(   AND( Österreichturniere!J35&lt;=(Österreichturniere!J$5/2), Österreichturniere!J35&gt;0 ), (1000/(Österreichturniere!J$5/2))*(Österreichturniere!J$5/2-Österreichturniere!J35+1), 0),0)</f>
        <v>0</v>
      </c>
      <c r="H71" s="17" t="n">
        <f aca="false">ROUND(IF(   AND( Österreichturniere!K35&lt;=(Österreichturniere!K$5/2), Österreichturniere!K35&gt;0 ), (1000/(Österreichturniere!K$5/2))*(Österreichturniere!K$5/2-Österreichturniere!K35+1), 0),0)</f>
        <v>0</v>
      </c>
      <c r="I71" s="17" t="n">
        <f aca="false">ROUND(IF(   AND( Österreichturniere!L35&lt;=(Österreichturniere!L$5/2), Österreichturniere!L35&gt;0 ), (1000/(Österreichturniere!L$5/2))*(Österreichturniere!L$5/2-Österreichturniere!L35+1), 0),0)</f>
        <v>0</v>
      </c>
    </row>
    <row r="72" customFormat="false" ht="13.8" hidden="false" customHeight="false" outlineLevel="0" collapsed="false">
      <c r="A72" s="8" t="s">
        <v>44</v>
      </c>
      <c r="B72" s="8" t="s">
        <v>64</v>
      </c>
      <c r="C72" s="17" t="n">
        <f aca="false">ROUND(IF(   AND( Österreichturniere!F36&lt;=(Österreichturniere!F$5/2), Österreichturniere!F36&gt;0 ), (1000/(Österreichturniere!F$5/2))*(Österreichturniere!F$5/2-Österreichturniere!F36+1), 0),0)</f>
        <v>0</v>
      </c>
      <c r="D72" s="17" t="n">
        <f aca="false">ROUND(IF(   AND( Österreichturniere!G36&lt;=(Österreichturniere!G$5/2), Österreichturniere!G36&gt;0 ), (1000/(Österreichturniere!G$5/2))*(Österreichturniere!G$5/2-Österreichturniere!G36+1), 0),0)</f>
        <v>0</v>
      </c>
      <c r="E72" s="17" t="n">
        <f aca="false">ROUND(IF(   AND( Österreichturniere!H36&lt;=(Österreichturniere!H$5/2), Österreichturniere!H36&gt;0 ), (1000/(Österreichturniere!H$5/2))*(Österreichturniere!H$5/2-Österreichturniere!H36+1), 0),0)</f>
        <v>0</v>
      </c>
      <c r="F72" s="17" t="n">
        <f aca="false">ROUND(IF(   AND( Österreichturniere!I36&lt;=(Österreichturniere!I$5/2), Österreichturniere!I36&gt;0 ), (1000/(Österreichturniere!I$5/2))*(Österreichturniere!I$5/2-Österreichturniere!I36+1), 0),0)</f>
        <v>0</v>
      </c>
      <c r="G72" s="17" t="n">
        <f aca="false">ROUND(IF(   AND( Österreichturniere!J36&lt;=(Österreichturniere!J$5/2), Österreichturniere!J36&gt;0 ), (1000/(Österreichturniere!J$5/2))*(Österreichturniere!J$5/2-Österreichturniere!J36+1), 0),0)</f>
        <v>0</v>
      </c>
      <c r="H72" s="17" t="n">
        <f aca="false">ROUND(IF(   AND( Österreichturniere!K36&lt;=(Österreichturniere!K$5/2), Österreichturniere!K36&gt;0 ), (1000/(Österreichturniere!K$5/2))*(Österreichturniere!K$5/2-Österreichturniere!K36+1), 0),0)</f>
        <v>0</v>
      </c>
      <c r="I72" s="17" t="n">
        <f aca="false">ROUND(IF(   AND( Österreichturniere!L36&lt;=(Österreichturniere!L$5/2), Österreichturniere!L36&gt;0 ), (1000/(Österreichturniere!L$5/2))*(Österreichturniere!L$5/2-Österreichturniere!L36+1), 0),0)</f>
        <v>0</v>
      </c>
    </row>
    <row r="73" customFormat="false" ht="13.8" hidden="false" customHeight="false" outlineLevel="0" collapsed="false">
      <c r="A73" s="8" t="s">
        <v>59</v>
      </c>
      <c r="B73" s="8" t="s">
        <v>22</v>
      </c>
      <c r="C73" s="17" t="n">
        <f aca="false">ROUND(IF(   AND( Österreichturniere!F37&lt;=(Österreichturniere!F$5/2), Österreichturniere!F37&gt;0 ), (1000/(Österreichturniere!F$5/2))*(Österreichturniere!F$5/2-Österreichturniere!F37+1), 0),0)</f>
        <v>0</v>
      </c>
      <c r="D73" s="17" t="n">
        <f aca="false">ROUND(IF(   AND( Österreichturniere!G37&lt;=(Österreichturniere!G$5/2), Österreichturniere!G37&gt;0 ), (1000/(Österreichturniere!G$5/2))*(Österreichturniere!G$5/2-Österreichturniere!G37+1), 0),0)</f>
        <v>0</v>
      </c>
      <c r="E73" s="17" t="n">
        <f aca="false">ROUND(IF(   AND( Österreichturniere!H37&lt;=(Österreichturniere!H$5/2), Österreichturniere!H37&gt;0 ), (1000/(Österreichturniere!H$5/2))*(Österreichturniere!H$5/2-Österreichturniere!H37+1), 0),0)</f>
        <v>0</v>
      </c>
      <c r="F73" s="17" t="n">
        <f aca="false">ROUND(IF(   AND( Österreichturniere!I37&lt;=(Österreichturniere!I$5/2), Österreichturniere!I37&gt;0 ), (1000/(Österreichturniere!I$5/2))*(Österreichturniere!I$5/2-Österreichturniere!I37+1), 0),0)</f>
        <v>0</v>
      </c>
      <c r="G73" s="17" t="n">
        <f aca="false">ROUND(IF(   AND( Österreichturniere!J37&lt;=(Österreichturniere!J$5/2), Österreichturniere!J37&gt;0 ), (1000/(Österreichturniere!J$5/2))*(Österreichturniere!J$5/2-Österreichturniere!J37+1), 0),0)</f>
        <v>0</v>
      </c>
      <c r="H73" s="17" t="n">
        <f aca="false">ROUND(IF(   AND( Österreichturniere!K37&lt;=(Österreichturniere!K$5/2), Österreichturniere!K37&gt;0 ), (1000/(Österreichturniere!K$5/2))*(Österreichturniere!K$5/2-Österreichturniere!K37+1), 0),0)</f>
        <v>0</v>
      </c>
      <c r="I73" s="17" t="n">
        <f aca="false">ROUND(IF(   AND( Österreichturniere!L37&lt;=(Österreichturniere!L$5/2), Österreichturniere!L37&gt;0 ), (1000/(Österreichturniere!L$5/2))*(Österreichturniere!L$5/2-Österreichturniere!L37+1), 0),0)</f>
        <v>0</v>
      </c>
    </row>
    <row r="74" customFormat="false" ht="13.8" hidden="false" customHeight="false" outlineLevel="0" collapsed="false">
      <c r="A74" s="8" t="s">
        <v>55</v>
      </c>
      <c r="B74" s="8" t="s">
        <v>56</v>
      </c>
      <c r="C74" s="17" t="n">
        <f aca="false">ROUND(IF(   AND( Österreichturniere!F38&lt;=(Österreichturniere!F$5/2), Österreichturniere!F38&gt;0 ), (1000/(Österreichturniere!F$5/2))*(Österreichturniere!F$5/2-Österreichturniere!F38+1), 0),0)</f>
        <v>0</v>
      </c>
      <c r="D74" s="17" t="n">
        <f aca="false">ROUND(IF(   AND( Österreichturniere!G38&lt;=(Österreichturniere!G$5/2), Österreichturniere!G38&gt;0 ), (1000/(Österreichturniere!G$5/2))*(Österreichturniere!G$5/2-Österreichturniere!G38+1), 0),0)</f>
        <v>0</v>
      </c>
      <c r="E74" s="17" t="n">
        <f aca="false">ROUND(IF(   AND( Österreichturniere!H38&lt;=(Österreichturniere!H$5/2), Österreichturniere!H38&gt;0 ), (1000/(Österreichturniere!H$5/2))*(Österreichturniere!H$5/2-Österreichturniere!H38+1), 0),0)</f>
        <v>0</v>
      </c>
      <c r="F74" s="17" t="n">
        <f aca="false">ROUND(IF(   AND( Österreichturniere!I38&lt;=(Österreichturniere!I$5/2), Österreichturniere!I38&gt;0 ), (1000/(Österreichturniere!I$5/2))*(Österreichturniere!I$5/2-Österreichturniere!I38+1), 0),0)</f>
        <v>0</v>
      </c>
      <c r="G74" s="17" t="n">
        <f aca="false">ROUND(IF(   AND( Österreichturniere!J38&lt;=(Österreichturniere!J$5/2), Österreichturniere!J38&gt;0 ), (1000/(Österreichturniere!J$5/2))*(Österreichturniere!J$5/2-Österreichturniere!J38+1), 0),0)</f>
        <v>0</v>
      </c>
      <c r="H74" s="17" t="n">
        <f aca="false">ROUND(IF(   AND( Österreichturniere!K38&lt;=(Österreichturniere!K$5/2), Österreichturniere!K38&gt;0 ), (1000/(Österreichturniere!K$5/2))*(Österreichturniere!K$5/2-Österreichturniere!K38+1), 0),0)</f>
        <v>0</v>
      </c>
      <c r="I74" s="17" t="n">
        <f aca="false">ROUND(IF(   AND( Österreichturniere!L38&lt;=(Österreichturniere!L$5/2), Österreichturniere!L38&gt;0 ), (1000/(Österreichturniere!L$5/2))*(Österreichturniere!L$5/2-Österreichturniere!L38+1), 0),0)</f>
        <v>0</v>
      </c>
    </row>
    <row r="75" customFormat="false" ht="13.8" hidden="false" customHeight="false" outlineLevel="0" collapsed="false">
      <c r="A75" s="8" t="s">
        <v>53</v>
      </c>
      <c r="B75" s="8" t="s">
        <v>54</v>
      </c>
      <c r="C75" s="17" t="n">
        <f aca="false">ROUND(IF(   AND( Österreichturniere!F39&lt;=(Österreichturniere!F$5/2), Österreichturniere!F39&gt;0 ), (1000/(Österreichturniere!F$5/2))*(Österreichturniere!F$5/2-Österreichturniere!F39+1), 0),0)</f>
        <v>0</v>
      </c>
      <c r="D75" s="17" t="n">
        <f aca="false">ROUND(IF(   AND( Österreichturniere!G39&lt;=(Österreichturniere!G$5/2), Österreichturniere!G39&gt;0 ), (1000/(Österreichturniere!G$5/2))*(Österreichturniere!G$5/2-Österreichturniere!G39+1), 0),0)</f>
        <v>0</v>
      </c>
      <c r="E75" s="17" t="n">
        <f aca="false">ROUND(IF(   AND( Österreichturniere!H39&lt;=(Österreichturniere!H$5/2), Österreichturniere!H39&gt;0 ), (1000/(Österreichturniere!H$5/2))*(Österreichturniere!H$5/2-Österreichturniere!H39+1), 0),0)</f>
        <v>0</v>
      </c>
      <c r="F75" s="17" t="n">
        <f aca="false">ROUND(IF(   AND( Österreichturniere!I39&lt;=(Österreichturniere!I$5/2), Österreichturniere!I39&gt;0 ), (1000/(Österreichturniere!I$5/2))*(Österreichturniere!I$5/2-Österreichturniere!I39+1), 0),0)</f>
        <v>0</v>
      </c>
      <c r="G75" s="17" t="n">
        <f aca="false">ROUND(IF(   AND( Österreichturniere!J39&lt;=(Österreichturniere!J$5/2), Österreichturniere!J39&gt;0 ), (1000/(Österreichturniere!J$5/2))*(Österreichturniere!J$5/2-Österreichturniere!J39+1), 0),0)</f>
        <v>0</v>
      </c>
      <c r="H75" s="17" t="n">
        <f aca="false">ROUND(IF(   AND( Österreichturniere!K39&lt;=(Österreichturniere!K$5/2), Österreichturniere!K39&gt;0 ), (1000/(Österreichturniere!K$5/2))*(Österreichturniere!K$5/2-Österreichturniere!K39+1), 0),0)</f>
        <v>0</v>
      </c>
      <c r="I75" s="17" t="n">
        <f aca="false">ROUND(IF(   AND( Österreichturniere!L39&lt;=(Österreichturniere!L$5/2), Österreichturniere!L39&gt;0 ), (1000/(Österreichturniere!L$5/2))*(Österreichturniere!L$5/2-Österreichturniere!L39+1), 0),0)</f>
        <v>0</v>
      </c>
    </row>
    <row r="76" customFormat="false" ht="22.05" hidden="false" customHeight="false" outlineLevel="0" collapsed="false">
      <c r="A76" s="11" t="s">
        <v>86</v>
      </c>
      <c r="B76" s="11"/>
      <c r="C76" s="11"/>
      <c r="D76" s="11"/>
      <c r="E76" s="11"/>
      <c r="F76" s="11"/>
      <c r="G76" s="11"/>
      <c r="H76" s="11"/>
      <c r="I76" s="11"/>
      <c r="J76" s="11"/>
      <c r="K76" s="11"/>
      <c r="L76" s="11"/>
      <c r="M76" s="11"/>
      <c r="N76" s="11"/>
      <c r="O76" s="11"/>
      <c r="P76" s="11"/>
      <c r="Q76" s="11"/>
    </row>
    <row r="77" s="12" customFormat="true" ht="23.85" hidden="false" customHeight="false" outlineLevel="0" collapsed="false">
      <c r="B77" s="12" t="s">
        <v>84</v>
      </c>
      <c r="C77" s="13" t="str">
        <f aca="false">Auslandsturniere!K1</f>
        <v>Oslo</v>
      </c>
      <c r="D77" s="13" t="str">
        <f aca="false">Auslandsturniere!L1</f>
        <v>Brno</v>
      </c>
      <c r="E77" s="13" t="str">
        <f aca="false">Auslandsturniere!M1</f>
        <v>Myslowice</v>
      </c>
      <c r="F77" s="13" t="str">
        <f aca="false">Auslandsturniere!N1</f>
        <v>Kopenhagen</v>
      </c>
      <c r="G77" s="13" t="str">
        <f aca="false">Auslandsturniere!O1</f>
        <v>Brüssel</v>
      </c>
      <c r="H77" s="13" t="str">
        <f aca="false">Auslandsturniere!P1</f>
        <v>Poznan</v>
      </c>
      <c r="I77" s="13" t="str">
        <f aca="false">Auslandsturniere!Q1</f>
        <v>Bukarest</v>
      </c>
      <c r="J77" s="13" t="str">
        <f aca="false">Auslandsturniere!R1</f>
        <v>Bologna</v>
      </c>
      <c r="K77" s="13" t="str">
        <f aca="false">Auslandsturniere!S1</f>
        <v>Copenhagen</v>
      </c>
      <c r="L77" s="13" t="str">
        <f aca="false">Auslandsturniere!T1</f>
        <v>Milano</v>
      </c>
      <c r="M77" s="13" t="str">
        <f aca="false">Auslandsturniere!U1</f>
        <v>Krakow</v>
      </c>
      <c r="N77" s="13" t="n">
        <f aca="false">Auslandsturniere!V1</f>
        <v>0</v>
      </c>
      <c r="O77" s="0"/>
      <c r="P77" s="0"/>
      <c r="Q77" s="0"/>
    </row>
    <row r="78" s="12" customFormat="true" ht="13.8" hidden="false" customHeight="false" outlineLevel="0" collapsed="false">
      <c r="B78" s="12" t="s">
        <v>85</v>
      </c>
      <c r="C78" s="16" t="str">
        <f aca="false">Auslandsturniere!K3</f>
        <v>26.11.22</v>
      </c>
      <c r="D78" s="16" t="str">
        <f aca="false">Auslandsturniere!L3</f>
        <v>01.04.23</v>
      </c>
      <c r="E78" s="16" t="str">
        <f aca="false">Auslandsturniere!M3</f>
        <v>06.05.23</v>
      </c>
      <c r="F78" s="16" t="str">
        <f aca="false">Auslandsturniere!N3</f>
        <v>20.05.23</v>
      </c>
      <c r="G78" s="16" t="str">
        <f aca="false">Auslandsturniere!O3</f>
        <v>16.09.23</v>
      </c>
      <c r="H78" s="16" t="str">
        <f aca="false">Auslandsturniere!P3</f>
        <v>11.11.23</v>
      </c>
      <c r="I78" s="16" t="str">
        <f aca="false">Auslandsturniere!Q3</f>
        <v>25.11.23</v>
      </c>
      <c r="J78" s="16" t="str">
        <f aca="false">Auslandsturniere!R3</f>
        <v>09.12.23</v>
      </c>
      <c r="K78" s="16" t="str">
        <f aca="false">Auslandsturniere!S3</f>
        <v>27.01.24</v>
      </c>
      <c r="L78" s="16" t="str">
        <f aca="false">Auslandsturniere!T3</f>
        <v>17.02.24</v>
      </c>
      <c r="M78" s="16" t="str">
        <f aca="false">Auslandsturniere!U3</f>
        <v>17.02.24</v>
      </c>
      <c r="N78" s="16" t="n">
        <f aca="false">Auslandsturniere!V3</f>
        <v>0</v>
      </c>
      <c r="O78" s="0"/>
      <c r="P78" s="0"/>
      <c r="Q78" s="0"/>
    </row>
    <row r="79" customFormat="false" ht="13.8" hidden="false" customHeight="false" outlineLevel="0" collapsed="false">
      <c r="A79" s="8" t="s">
        <v>15</v>
      </c>
      <c r="B79" s="8" t="s">
        <v>16</v>
      </c>
      <c r="C79" s="17" t="n">
        <f aca="false">ROUND(IF(   AND( Auslandsturniere!K5&lt;=(Auslandsturniere!K$4/2), Auslandsturniere!K5&gt;0 ),  (1000/(Auslandsturniere!K$4/2))*(Auslandsturniere!K$4/2-Auslandsturniere!K5+1), 0),0)</f>
        <v>0</v>
      </c>
      <c r="D79" s="17" t="n">
        <f aca="false">ROUND(IF(   AND( Auslandsturniere!L5&lt;=(Auslandsturniere!L$4/2), Auslandsturniere!L5&gt;0 ),  (1000/(Auslandsturniere!L$4/2))*(Auslandsturniere!L$4/2-Auslandsturniere!L5+1), 0),0)</f>
        <v>500</v>
      </c>
      <c r="E79" s="17" t="n">
        <f aca="false">ROUND(IF(   AND( Auslandsturniere!M5&lt;=(Auslandsturniere!M$4/2), Auslandsturniere!M5&gt;0 ),  (1000/(Auslandsturniere!M$4/2))*(Auslandsturniere!M$4/2-Auslandsturniere!M5+1), 0),0)</f>
        <v>824</v>
      </c>
      <c r="F79" s="17" t="n">
        <f aca="false">ROUND(IF(   AND( Auslandsturniere!N5&lt;=(Auslandsturniere!N$4/2), Auslandsturniere!N5&gt;0 ),  (1000/(Auslandsturniere!N$4/2))*(Auslandsturniere!N$4/2-Auslandsturniere!N5+1), 0),0)</f>
        <v>0</v>
      </c>
      <c r="G79" s="17" t="n">
        <f aca="false">ROUND(IF(   AND( Auslandsturniere!O5&lt;=(Auslandsturniere!O$4/2), Auslandsturniere!O5&gt;0 ),  (1000/(Auslandsturniere!O$4/2))*(Auslandsturniere!O$4/2-Auslandsturniere!O5+1), 0),0)</f>
        <v>694</v>
      </c>
      <c r="H79" s="17" t="n">
        <f aca="false">ROUND(IF(   AND( Auslandsturniere!P5&lt;=(Auslandsturniere!P$4/2), Auslandsturniere!P5&gt;0 ),  (1000/(Auslandsturniere!P$4/2))*(Auslandsturniere!P$4/2-Auslandsturniere!P5+1), 0),0)</f>
        <v>0</v>
      </c>
      <c r="I79" s="17" t="n">
        <f aca="false">ROUND(IF(   AND( Auslandsturniere!Q5&lt;=(Auslandsturniere!Q$4/2), Auslandsturniere!Q5&gt;0 ),  (1000/(Auslandsturniere!Q$4/2))*(Auslandsturniere!Q$4/2-Auslandsturniere!Q5+1), 0),0)</f>
        <v>375</v>
      </c>
      <c r="J79" s="17" t="n">
        <f aca="false">ROUND(IF(   AND( Auslandsturniere!R5&lt;=(Auslandsturniere!R$4/2), Auslandsturniere!R5&gt;0 ),  (1000/(Auslandsturniere!R$4/2))*(Auslandsturniere!R$4/2-Auslandsturniere!R5+1), 0),0)</f>
        <v>0</v>
      </c>
      <c r="K79" s="17" t="n">
        <f aca="false">ROUND(IF(   AND( Auslandsturniere!S5&lt;=(Auslandsturniere!S$4/2), Auslandsturniere!S5&gt;0 ),  (1000/(Auslandsturniere!S$4/2))*(Auslandsturniere!S$4/2-Auslandsturniere!S5+1), 0),0)</f>
        <v>0</v>
      </c>
      <c r="L79" s="17" t="n">
        <f aca="false">ROUND(IF(   AND( Auslandsturniere!T5&lt;=(Auslandsturniere!T$4/2), Auslandsturniere!T5&gt;0 ),  (1000/(Auslandsturniere!T$4/2))*(Auslandsturniere!T$4/2-Auslandsturniere!T5+1), 0),0)</f>
        <v>0</v>
      </c>
      <c r="M79" s="17" t="n">
        <f aca="false">ROUND(IF(   AND( Auslandsturniere!U5&lt;=(Auslandsturniere!U$4/2), Auslandsturniere!U5&gt;0 ),  (1000/(Auslandsturniere!U$4/2))*(Auslandsturniere!U$4/2-Auslandsturniere!U5+1), 0),0)</f>
        <v>0</v>
      </c>
      <c r="N79" s="17" t="n">
        <f aca="false">ROUND(IF(   AND( Auslandsturniere!V5&lt;=(Auslandsturniere!V$4/2), Auslandsturniere!V5&gt;0 ),  (1000/(Auslandsturniere!V$4/2))*(Auslandsturniere!V$4/2-Auslandsturniere!V5+1), 0),0)</f>
        <v>0</v>
      </c>
    </row>
    <row r="80" customFormat="false" ht="13.8" hidden="false" customHeight="false" outlineLevel="0" collapsed="false">
      <c r="A80" s="8" t="s">
        <v>17</v>
      </c>
      <c r="B80" s="8" t="s">
        <v>18</v>
      </c>
      <c r="C80" s="17" t="n">
        <f aca="false">ROUND(IF(   AND( Auslandsturniere!K6&lt;=(Auslandsturniere!K$4/2), Auslandsturniere!K6&gt;0 ),  (1000/(Auslandsturniere!K$4/2))*(Auslandsturniere!K$4/2-Auslandsturniere!K6+1), 0),0)</f>
        <v>813</v>
      </c>
      <c r="D80" s="17" t="n">
        <f aca="false">ROUND(IF(   AND( Auslandsturniere!L6&lt;=(Auslandsturniere!L$4/2), Auslandsturniere!L6&gt;0 ),  (1000/(Auslandsturniere!L$4/2))*(Auslandsturniere!L$4/2-Auslandsturniere!L6+1), 0),0)</f>
        <v>0</v>
      </c>
      <c r="E80" s="17" t="n">
        <f aca="false">ROUND(IF(   AND( Auslandsturniere!M6&lt;=(Auslandsturniere!M$4/2), Auslandsturniere!M6&gt;0 ),  (1000/(Auslandsturniere!M$4/2))*(Auslandsturniere!M$4/2-Auslandsturniere!M6+1), 0),0)</f>
        <v>0</v>
      </c>
      <c r="F80" s="17" t="n">
        <f aca="false">ROUND(IF(   AND( Auslandsturniere!N6&lt;=(Auslandsturniere!N$4/2), Auslandsturniere!N6&gt;0 ),  (1000/(Auslandsturniere!N$4/2))*(Auslandsturniere!N$4/2-Auslandsturniere!N6+1), 0),0)</f>
        <v>1000</v>
      </c>
      <c r="G80" s="17" t="n">
        <f aca="false">ROUND(IF(   AND( Auslandsturniere!O6&lt;=(Auslandsturniere!O$4/2), Auslandsturniere!O6&gt;0 ),  (1000/(Auslandsturniere!O$4/2))*(Auslandsturniere!O$4/2-Auslandsturniere!O6+1), 0),0)</f>
        <v>0</v>
      </c>
      <c r="H80" s="17" t="n">
        <f aca="false">ROUND(IF(   AND( Auslandsturniere!P6&lt;=(Auslandsturniere!P$4/2), Auslandsturniere!P6&gt;0 ),  (1000/(Auslandsturniere!P$4/2))*(Auslandsturniere!P$4/2-Auslandsturniere!P6+1), 0),0)</f>
        <v>0</v>
      </c>
      <c r="I80" s="17" t="n">
        <f aca="false">ROUND(IF(   AND( Auslandsturniere!Q6&lt;=(Auslandsturniere!Q$4/2), Auslandsturniere!Q6&gt;0 ),  (1000/(Auslandsturniere!Q$4/2))*(Auslandsturniere!Q$4/2-Auslandsturniere!Q6+1), 0),0)</f>
        <v>0</v>
      </c>
      <c r="J80" s="17" t="n">
        <f aca="false">ROUND(IF(   AND( Auslandsturniere!R6&lt;=(Auslandsturniere!R$4/2), Auslandsturniere!R6&gt;0 ),  (1000/(Auslandsturniere!R$4/2))*(Auslandsturniere!R$4/2-Auslandsturniere!R6+1), 0),0)</f>
        <v>0</v>
      </c>
      <c r="K80" s="17" t="n">
        <f aca="false">ROUND(IF(   AND( Auslandsturniere!S6&lt;=(Auslandsturniere!S$4/2), Auslandsturniere!S6&gt;0 ),  (1000/(Auslandsturniere!S$4/2))*(Auslandsturniere!S$4/2-Auslandsturniere!S6+1), 0),0)</f>
        <v>0</v>
      </c>
      <c r="L80" s="17" t="n">
        <f aca="false">ROUND(IF(   AND( Auslandsturniere!T6&lt;=(Auslandsturniere!T$4/2), Auslandsturniere!T6&gt;0 ),  (1000/(Auslandsturniere!T$4/2))*(Auslandsturniere!T$4/2-Auslandsturniere!T6+1), 0),0)</f>
        <v>0</v>
      </c>
      <c r="M80" s="17" t="n">
        <f aca="false">ROUND(IF(   AND( Auslandsturniere!U6&lt;=(Auslandsturniere!U$4/2), Auslandsturniere!U6&gt;0 ),  (1000/(Auslandsturniere!U$4/2))*(Auslandsturniere!U$4/2-Auslandsturniere!U6+1), 0),0)</f>
        <v>0</v>
      </c>
      <c r="N80" s="17" t="n">
        <f aca="false">ROUND(IF(   AND( Auslandsturniere!V6&lt;=(Auslandsturniere!V$4/2), Auslandsturniere!V6&gt;0 ),  (1000/(Auslandsturniere!V$4/2))*(Auslandsturniere!V$4/2-Auslandsturniere!V6+1), 0),0)</f>
        <v>0</v>
      </c>
    </row>
    <row r="81" customFormat="false" ht="13.8" hidden="false" customHeight="false" outlineLevel="0" collapsed="false">
      <c r="A81" s="8" t="s">
        <v>19</v>
      </c>
      <c r="B81" s="8" t="s">
        <v>20</v>
      </c>
      <c r="C81" s="17" t="n">
        <f aca="false">ROUND(IF(   AND( Auslandsturniere!K7&lt;=(Auslandsturniere!K$4/2), Auslandsturniere!K7&gt;0 ),  (1000/(Auslandsturniere!K$4/2))*(Auslandsturniere!K$4/2-Auslandsturniere!K7+1), 0),0)</f>
        <v>0</v>
      </c>
      <c r="D81" s="17" t="n">
        <f aca="false">ROUND(IF(   AND( Auslandsturniere!L7&lt;=(Auslandsturniere!L$4/2), Auslandsturniere!L7&gt;0 ),  (1000/(Auslandsturniere!L$4/2))*(Auslandsturniere!L$4/2-Auslandsturniere!L7+1), 0),0)</f>
        <v>0</v>
      </c>
      <c r="E81" s="17" t="n">
        <f aca="false">ROUND(IF(   AND( Auslandsturniere!M7&lt;=(Auslandsturniere!M$4/2), Auslandsturniere!M7&gt;0 ),  (1000/(Auslandsturniere!M$4/2))*(Auslandsturniere!M$4/2-Auslandsturniere!M7+1), 0),0)</f>
        <v>735</v>
      </c>
      <c r="F81" s="17" t="n">
        <f aca="false">ROUND(IF(   AND( Auslandsturniere!N7&lt;=(Auslandsturniere!N$4/2), Auslandsturniere!N7&gt;0 ),  (1000/(Auslandsturniere!N$4/2))*(Auslandsturniere!N$4/2-Auslandsturniere!N7+1), 0),0)</f>
        <v>0</v>
      </c>
      <c r="G81" s="17" t="n">
        <f aca="false">ROUND(IF(   AND( Auslandsturniere!O7&lt;=(Auslandsturniere!O$4/2), Auslandsturniere!O7&gt;0 ),  (1000/(Auslandsturniere!O$4/2))*(Auslandsturniere!O$4/2-Auslandsturniere!O7+1), 0),0)</f>
        <v>0</v>
      </c>
      <c r="H81" s="17" t="n">
        <f aca="false">ROUND(IF(   AND( Auslandsturniere!P7&lt;=(Auslandsturniere!P$4/2), Auslandsturniere!P7&gt;0 ),  (1000/(Auslandsturniere!P$4/2))*(Auslandsturniere!P$4/2-Auslandsturniere!P7+1), 0),0)</f>
        <v>0</v>
      </c>
      <c r="I81" s="17" t="n">
        <f aca="false">ROUND(IF(   AND( Auslandsturniere!Q7&lt;=(Auslandsturniere!Q$4/2), Auslandsturniere!Q7&gt;0 ),  (1000/(Auslandsturniere!Q$4/2))*(Auslandsturniere!Q$4/2-Auslandsturniere!Q7+1), 0),0)</f>
        <v>0</v>
      </c>
      <c r="J81" s="17" t="n">
        <f aca="false">ROUND(IF(   AND( Auslandsturniere!R7&lt;=(Auslandsturniere!R$4/2), Auslandsturniere!R7&gt;0 ),  (1000/(Auslandsturniere!R$4/2))*(Auslandsturniere!R$4/2-Auslandsturniere!R7+1), 0),0)</f>
        <v>0</v>
      </c>
      <c r="K81" s="17" t="n">
        <f aca="false">ROUND(IF(   AND( Auslandsturniere!S7&lt;=(Auslandsturniere!S$4/2), Auslandsturniere!S7&gt;0 ),  (1000/(Auslandsturniere!S$4/2))*(Auslandsturniere!S$4/2-Auslandsturniere!S7+1), 0),0)</f>
        <v>0</v>
      </c>
      <c r="L81" s="17" t="n">
        <f aca="false">ROUND(IF(   AND( Auslandsturniere!T7&lt;=(Auslandsturniere!T$4/2), Auslandsturniere!T7&gt;0 ),  (1000/(Auslandsturniere!T$4/2))*(Auslandsturniere!T$4/2-Auslandsturniere!T7+1), 0),0)</f>
        <v>0</v>
      </c>
      <c r="M81" s="17" t="n">
        <f aca="false">ROUND(IF(   AND( Auslandsturniere!U7&lt;=(Auslandsturniere!U$4/2), Auslandsturniere!U7&gt;0 ),  (1000/(Auslandsturniere!U$4/2))*(Auslandsturniere!U$4/2-Auslandsturniere!U7+1), 0),0)</f>
        <v>0</v>
      </c>
      <c r="N81" s="17" t="n">
        <f aca="false">ROUND(IF(   AND( Auslandsturniere!V7&lt;=(Auslandsturniere!V$4/2), Auslandsturniere!V7&gt;0 ),  (1000/(Auslandsturniere!V$4/2))*(Auslandsturniere!V$4/2-Auslandsturniere!V7+1), 0),0)</f>
        <v>0</v>
      </c>
    </row>
    <row r="82" customFormat="false" ht="13.8" hidden="false" customHeight="false" outlineLevel="0" collapsed="false">
      <c r="A82" s="8" t="s">
        <v>21</v>
      </c>
      <c r="B82" s="8" t="s">
        <v>22</v>
      </c>
      <c r="C82" s="17" t="n">
        <f aca="false">ROUND(IF(   AND( Auslandsturniere!K8&lt;=(Auslandsturniere!K$4/2), Auslandsturniere!K8&gt;0 ),  (1000/(Auslandsturniere!K$4/2))*(Auslandsturniere!K$4/2-Auslandsturniere!K8+1), 0),0)</f>
        <v>0</v>
      </c>
      <c r="D82" s="17" t="n">
        <f aca="false">ROUND(IF(   AND( Auslandsturniere!L8&lt;=(Auslandsturniere!L$4/2), Auslandsturniere!L8&gt;0 ),  (1000/(Auslandsturniere!L$4/2))*(Auslandsturniere!L$4/2-Auslandsturniere!L8+1), 0),0)</f>
        <v>0</v>
      </c>
      <c r="E82" s="17" t="n">
        <f aca="false">ROUND(IF(   AND( Auslandsturniere!M8&lt;=(Auslandsturniere!M$4/2), Auslandsturniere!M8&gt;0 ),  (1000/(Auslandsturniere!M$4/2))*(Auslandsturniere!M$4/2-Auslandsturniere!M8+1), 0),0)</f>
        <v>0</v>
      </c>
      <c r="F82" s="17" t="n">
        <f aca="false">ROUND(IF(   AND( Auslandsturniere!N8&lt;=(Auslandsturniere!N$4/2), Auslandsturniere!N8&gt;0 ),  (1000/(Auslandsturniere!N$4/2))*(Auslandsturniere!N$4/2-Auslandsturniere!N8+1), 0),0)</f>
        <v>0</v>
      </c>
      <c r="G82" s="17" t="n">
        <f aca="false">ROUND(IF(   AND( Auslandsturniere!O8&lt;=(Auslandsturniere!O$4/2), Auslandsturniere!O8&gt;0 ),  (1000/(Auslandsturniere!O$4/2))*(Auslandsturniere!O$4/2-Auslandsturniere!O8+1), 0),0)</f>
        <v>0</v>
      </c>
      <c r="H82" s="17" t="n">
        <f aca="false">ROUND(IF(   AND( Auslandsturniere!P8&lt;=(Auslandsturniere!P$4/2), Auslandsturniere!P8&gt;0 ),  (1000/(Auslandsturniere!P$4/2))*(Auslandsturniere!P$4/2-Auslandsturniere!P8+1), 0),0)</f>
        <v>0</v>
      </c>
      <c r="I82" s="17" t="n">
        <f aca="false">ROUND(IF(   AND( Auslandsturniere!Q8&lt;=(Auslandsturniere!Q$4/2), Auslandsturniere!Q8&gt;0 ),  (1000/(Auslandsturniere!Q$4/2))*(Auslandsturniere!Q$4/2-Auslandsturniere!Q8+1), 0),0)</f>
        <v>0</v>
      </c>
      <c r="J82" s="17" t="n">
        <f aca="false">ROUND(IF(   AND( Auslandsturniere!R8&lt;=(Auslandsturniere!R$4/2), Auslandsturniere!R8&gt;0 ),  (1000/(Auslandsturniere!R$4/2))*(Auslandsturniere!R$4/2-Auslandsturniere!R8+1), 0),0)</f>
        <v>0</v>
      </c>
      <c r="K82" s="17" t="n">
        <f aca="false">ROUND(IF(   AND( Auslandsturniere!S8&lt;=(Auslandsturniere!S$4/2), Auslandsturniere!S8&gt;0 ),  (1000/(Auslandsturniere!S$4/2))*(Auslandsturniere!S$4/2-Auslandsturniere!S8+1), 0),0)</f>
        <v>0</v>
      </c>
      <c r="L82" s="17" t="n">
        <f aca="false">ROUND(IF(   AND( Auslandsturniere!T8&lt;=(Auslandsturniere!T$4/2), Auslandsturniere!T8&gt;0 ),  (1000/(Auslandsturniere!T$4/2))*(Auslandsturniere!T$4/2-Auslandsturniere!T8+1), 0),0)</f>
        <v>0</v>
      </c>
      <c r="M82" s="17" t="n">
        <f aca="false">ROUND(IF(   AND( Auslandsturniere!U8&lt;=(Auslandsturniere!U$4/2), Auslandsturniere!U8&gt;0 ),  (1000/(Auslandsturniere!U$4/2))*(Auslandsturniere!U$4/2-Auslandsturniere!U8+1), 0),0)</f>
        <v>357</v>
      </c>
      <c r="N82" s="17" t="n">
        <f aca="false">ROUND(IF(   AND( Auslandsturniere!V8&lt;=(Auslandsturniere!V$4/2), Auslandsturniere!V8&gt;0 ),  (1000/(Auslandsturniere!V$4/2))*(Auslandsturniere!V$4/2-Auslandsturniere!V8+1), 0),0)</f>
        <v>0</v>
      </c>
    </row>
    <row r="83" customFormat="false" ht="13.8" hidden="false" customHeight="false" outlineLevel="0" collapsed="false">
      <c r="A83" s="8" t="s">
        <v>29</v>
      </c>
      <c r="B83" s="8" t="s">
        <v>30</v>
      </c>
      <c r="C83" s="17" t="n">
        <f aca="false">ROUND(IF(   AND( Auslandsturniere!K9&lt;=(Auslandsturniere!K$4/2), Auslandsturniere!K9&gt;0 ),  (1000/(Auslandsturniere!K$4/2))*(Auslandsturniere!K$4/2-Auslandsturniere!K9+1), 0),0)</f>
        <v>0</v>
      </c>
      <c r="D83" s="17" t="n">
        <f aca="false">ROUND(IF(   AND( Auslandsturniere!L9&lt;=(Auslandsturniere!L$4/2), Auslandsturniere!L9&gt;0 ),  (1000/(Auslandsturniere!L$4/2))*(Auslandsturniere!L$4/2-Auslandsturniere!L9+1), 0),0)</f>
        <v>0</v>
      </c>
      <c r="E83" s="17" t="n">
        <f aca="false">ROUND(IF(   AND( Auslandsturniere!M9&lt;=(Auslandsturniere!M$4/2), Auslandsturniere!M9&gt;0 ),  (1000/(Auslandsturniere!M$4/2))*(Auslandsturniere!M$4/2-Auslandsturniere!M9+1), 0),0)</f>
        <v>0</v>
      </c>
      <c r="F83" s="17" t="n">
        <f aca="false">ROUND(IF(   AND( Auslandsturniere!N9&lt;=(Auslandsturniere!N$4/2), Auslandsturniere!N9&gt;0 ),  (1000/(Auslandsturniere!N$4/2))*(Auslandsturniere!N$4/2-Auslandsturniere!N9+1), 0),0)</f>
        <v>0</v>
      </c>
      <c r="G83" s="17" t="n">
        <f aca="false">ROUND(IF(   AND( Auslandsturniere!O9&lt;=(Auslandsturniere!O$4/2), Auslandsturniere!O9&gt;0 ),  (1000/(Auslandsturniere!O$4/2))*(Auslandsturniere!O$4/2-Auslandsturniere!O9+1), 0),0)</f>
        <v>0</v>
      </c>
      <c r="H83" s="17" t="n">
        <f aca="false">ROUND(IF(   AND( Auslandsturniere!P9&lt;=(Auslandsturniere!P$4/2), Auslandsturniere!P9&gt;0 ),  (1000/(Auslandsturniere!P$4/2))*(Auslandsturniere!P$4/2-Auslandsturniere!P9+1), 0),0)</f>
        <v>0</v>
      </c>
      <c r="I83" s="17" t="n">
        <f aca="false">ROUND(IF(   AND( Auslandsturniere!Q9&lt;=(Auslandsturniere!Q$4/2), Auslandsturniere!Q9&gt;0 ),  (1000/(Auslandsturniere!Q$4/2))*(Auslandsturniere!Q$4/2-Auslandsturniere!Q9+1), 0),0)</f>
        <v>0</v>
      </c>
      <c r="J83" s="17" t="n">
        <f aca="false">ROUND(IF(   AND( Auslandsturniere!R9&lt;=(Auslandsturniere!R$4/2), Auslandsturniere!R9&gt;0 ),  (1000/(Auslandsturniere!R$4/2))*(Auslandsturniere!R$4/2-Auslandsturniere!R9+1), 0),0)</f>
        <v>0</v>
      </c>
      <c r="K83" s="17" t="n">
        <f aca="false">ROUND(IF(   AND( Auslandsturniere!S9&lt;=(Auslandsturniere!S$4/2), Auslandsturniere!S9&gt;0 ),  (1000/(Auslandsturniere!S$4/2))*(Auslandsturniere!S$4/2-Auslandsturniere!S9+1), 0),0)</f>
        <v>0</v>
      </c>
      <c r="L83" s="17" t="n">
        <f aca="false">ROUND(IF(   AND( Auslandsturniere!T9&lt;=(Auslandsturniere!T$4/2), Auslandsturniere!T9&gt;0 ),  (1000/(Auslandsturniere!T$4/2))*(Auslandsturniere!T$4/2-Auslandsturniere!T9+1), 0),0)</f>
        <v>0</v>
      </c>
      <c r="M83" s="17" t="n">
        <f aca="false">ROUND(IF(   AND( Auslandsturniere!U9&lt;=(Auslandsturniere!U$4/2), Auslandsturniere!U9&gt;0 ),  (1000/(Auslandsturniere!U$4/2))*(Auslandsturniere!U$4/2-Auslandsturniere!U9+1), 0),0)</f>
        <v>0</v>
      </c>
      <c r="N83" s="17" t="n">
        <f aca="false">ROUND(IF(   AND( Auslandsturniere!V9&lt;=(Auslandsturniere!V$4/2), Auslandsturniere!V9&gt;0 ),  (1000/(Auslandsturniere!V$4/2))*(Auslandsturniere!V$4/2-Auslandsturniere!V9+1), 0),0)</f>
        <v>0</v>
      </c>
    </row>
    <row r="84" customFormat="false" ht="13.8" hidden="false" customHeight="false" outlineLevel="0" collapsed="false">
      <c r="A84" s="8" t="s">
        <v>27</v>
      </c>
      <c r="B84" s="8" t="s">
        <v>28</v>
      </c>
      <c r="C84" s="17" t="n">
        <f aca="false">ROUND(IF(   AND( Auslandsturniere!K10&lt;=(Auslandsturniere!K$4/2), Auslandsturniere!K10&gt;0 ),  (1000/(Auslandsturniere!K$4/2))*(Auslandsturniere!K$4/2-Auslandsturniere!K10+1), 0),0)</f>
        <v>0</v>
      </c>
      <c r="D84" s="17" t="n">
        <f aca="false">ROUND(IF(   AND( Auslandsturniere!L10&lt;=(Auslandsturniere!L$4/2), Auslandsturniere!L10&gt;0 ),  (1000/(Auslandsturniere!L$4/2))*(Auslandsturniere!L$4/2-Auslandsturniere!L10+1), 0),0)</f>
        <v>0</v>
      </c>
      <c r="E84" s="17" t="n">
        <f aca="false">ROUND(IF(   AND( Auslandsturniere!M10&lt;=(Auslandsturniere!M$4/2), Auslandsturniere!M10&gt;0 ),  (1000/(Auslandsturniere!M$4/2))*(Auslandsturniere!M$4/2-Auslandsturniere!M10+1), 0),0)</f>
        <v>0</v>
      </c>
      <c r="F84" s="17" t="n">
        <f aca="false">ROUND(IF(   AND( Auslandsturniere!N10&lt;=(Auslandsturniere!N$4/2), Auslandsturniere!N10&gt;0 ),  (1000/(Auslandsturniere!N$4/2))*(Auslandsturniere!N$4/2-Auslandsturniere!N10+1), 0),0)</f>
        <v>0</v>
      </c>
      <c r="G84" s="17" t="n">
        <f aca="false">ROUND(IF(   AND( Auslandsturniere!O10&lt;=(Auslandsturniere!O$4/2), Auslandsturniere!O10&gt;0 ),  (1000/(Auslandsturniere!O$4/2))*(Auslandsturniere!O$4/2-Auslandsturniere!O10+1), 0),0)</f>
        <v>0</v>
      </c>
      <c r="H84" s="17" t="n">
        <f aca="false">ROUND(IF(   AND( Auslandsturniere!P10&lt;=(Auslandsturniere!P$4/2), Auslandsturniere!P10&gt;0 ),  (1000/(Auslandsturniere!P$4/2))*(Auslandsturniere!P$4/2-Auslandsturniere!P10+1), 0),0)</f>
        <v>0</v>
      </c>
      <c r="I84" s="17" t="n">
        <f aca="false">ROUND(IF(   AND( Auslandsturniere!Q10&lt;=(Auslandsturniere!Q$4/2), Auslandsturniere!Q10&gt;0 ),  (1000/(Auslandsturniere!Q$4/2))*(Auslandsturniere!Q$4/2-Auslandsturniere!Q10+1), 0),0)</f>
        <v>0</v>
      </c>
      <c r="J84" s="17" t="n">
        <f aca="false">ROUND(IF(   AND( Auslandsturniere!R10&lt;=(Auslandsturniere!R$4/2), Auslandsturniere!R10&gt;0 ),  (1000/(Auslandsturniere!R$4/2))*(Auslandsturniere!R$4/2-Auslandsturniere!R10+1), 0),0)</f>
        <v>0</v>
      </c>
      <c r="K84" s="17" t="n">
        <f aca="false">ROUND(IF(   AND( Auslandsturniere!S10&lt;=(Auslandsturniere!S$4/2), Auslandsturniere!S10&gt;0 ),  (1000/(Auslandsturniere!S$4/2))*(Auslandsturniere!S$4/2-Auslandsturniere!S10+1), 0),0)</f>
        <v>0</v>
      </c>
      <c r="L84" s="17" t="n">
        <f aca="false">ROUND(IF(   AND( Auslandsturniere!T10&lt;=(Auslandsturniere!T$4/2), Auslandsturniere!T10&gt;0 ),  (1000/(Auslandsturniere!T$4/2))*(Auslandsturniere!T$4/2-Auslandsturniere!T10+1), 0),0)</f>
        <v>0</v>
      </c>
      <c r="M84" s="17" t="n">
        <f aca="false">ROUND(IF(   AND( Auslandsturniere!U10&lt;=(Auslandsturniere!U$4/2), Auslandsturniere!U10&gt;0 ),  (1000/(Auslandsturniere!U$4/2))*(Auslandsturniere!U$4/2-Auslandsturniere!U10+1), 0),0)</f>
        <v>0</v>
      </c>
      <c r="N84" s="17" t="n">
        <f aca="false">ROUND(IF(   AND( Auslandsturniere!V10&lt;=(Auslandsturniere!V$4/2), Auslandsturniere!V10&gt;0 ),  (1000/(Auslandsturniere!V$4/2))*(Auslandsturniere!V$4/2-Auslandsturniere!V10+1), 0),0)</f>
        <v>0</v>
      </c>
    </row>
    <row r="85" customFormat="false" ht="13.8" hidden="false" customHeight="false" outlineLevel="0" collapsed="false">
      <c r="A85" s="8" t="s">
        <v>45</v>
      </c>
      <c r="B85" s="8" t="s">
        <v>46</v>
      </c>
      <c r="C85" s="17" t="n">
        <f aca="false">ROUND(IF(   AND( Auslandsturniere!K11&lt;=(Auslandsturniere!K$4/2), Auslandsturniere!K11&gt;0 ),  (1000/(Auslandsturniere!K$4/2))*(Auslandsturniere!K$4/2-Auslandsturniere!K11+1), 0),0)</f>
        <v>0</v>
      </c>
      <c r="D85" s="17" t="n">
        <f aca="false">ROUND(IF(   AND( Auslandsturniere!L11&lt;=(Auslandsturniere!L$4/2), Auslandsturniere!L11&gt;0 ),  (1000/(Auslandsturniere!L$4/2))*(Auslandsturniere!L$4/2-Auslandsturniere!L11+1), 0),0)</f>
        <v>0</v>
      </c>
      <c r="E85" s="17" t="n">
        <f aca="false">ROUND(IF(   AND( Auslandsturniere!M11&lt;=(Auslandsturniere!M$4/2), Auslandsturniere!M11&gt;0 ),  (1000/(Auslandsturniere!M$4/2))*(Auslandsturniere!M$4/2-Auslandsturniere!M11+1), 0),0)</f>
        <v>0</v>
      </c>
      <c r="F85" s="17" t="n">
        <f aca="false">ROUND(IF(   AND( Auslandsturniere!N11&lt;=(Auslandsturniere!N$4/2), Auslandsturniere!N11&gt;0 ),  (1000/(Auslandsturniere!N$4/2))*(Auslandsturniere!N$4/2-Auslandsturniere!N11+1), 0),0)</f>
        <v>0</v>
      </c>
      <c r="G85" s="17" t="n">
        <f aca="false">ROUND(IF(   AND( Auslandsturniere!O11&lt;=(Auslandsturniere!O$4/2), Auslandsturniere!O11&gt;0 ),  (1000/(Auslandsturniere!O$4/2))*(Auslandsturniere!O$4/2-Auslandsturniere!O11+1), 0),0)</f>
        <v>0</v>
      </c>
      <c r="H85" s="17" t="n">
        <f aca="false">ROUND(IF(   AND( Auslandsturniere!P11&lt;=(Auslandsturniere!P$4/2), Auslandsturniere!P11&gt;0 ),  (1000/(Auslandsturniere!P$4/2))*(Auslandsturniere!P$4/2-Auslandsturniere!P11+1), 0),0)</f>
        <v>0</v>
      </c>
      <c r="I85" s="17" t="n">
        <f aca="false">ROUND(IF(   AND( Auslandsturniere!Q11&lt;=(Auslandsturniere!Q$4/2), Auslandsturniere!Q11&gt;0 ),  (1000/(Auslandsturniere!Q$4/2))*(Auslandsturniere!Q$4/2-Auslandsturniere!Q11+1), 0),0)</f>
        <v>0</v>
      </c>
      <c r="J85" s="17" t="n">
        <f aca="false">ROUND(IF(   AND( Auslandsturniere!R11&lt;=(Auslandsturniere!R$4/2), Auslandsturniere!R11&gt;0 ),  (1000/(Auslandsturniere!R$4/2))*(Auslandsturniere!R$4/2-Auslandsturniere!R11+1), 0),0)</f>
        <v>0</v>
      </c>
      <c r="K85" s="17" t="n">
        <f aca="false">ROUND(IF(   AND( Auslandsturniere!S11&lt;=(Auslandsturniere!S$4/2), Auslandsturniere!S11&gt;0 ),  (1000/(Auslandsturniere!S$4/2))*(Auslandsturniere!S$4/2-Auslandsturniere!S11+1), 0),0)</f>
        <v>0</v>
      </c>
      <c r="L85" s="17" t="n">
        <f aca="false">ROUND(IF(   AND( Auslandsturniere!T11&lt;=(Auslandsturniere!T$4/2), Auslandsturniere!T11&gt;0 ),  (1000/(Auslandsturniere!T$4/2))*(Auslandsturniere!T$4/2-Auslandsturniere!T11+1), 0),0)</f>
        <v>0</v>
      </c>
      <c r="M85" s="17" t="n">
        <f aca="false">ROUND(IF(   AND( Auslandsturniere!U11&lt;=(Auslandsturniere!U$4/2), Auslandsturniere!U11&gt;0 ),  (1000/(Auslandsturniere!U$4/2))*(Auslandsturniere!U$4/2-Auslandsturniere!U11+1), 0),0)</f>
        <v>0</v>
      </c>
      <c r="N85" s="17" t="n">
        <f aca="false">ROUND(IF(   AND( Auslandsturniere!V11&lt;=(Auslandsturniere!V$4/2), Auslandsturniere!V11&gt;0 ),  (1000/(Auslandsturniere!V$4/2))*(Auslandsturniere!V$4/2-Auslandsturniere!V11+1), 0),0)</f>
        <v>0</v>
      </c>
    </row>
    <row r="86" customFormat="false" ht="13.8" hidden="false" customHeight="false" outlineLevel="0" collapsed="false">
      <c r="A86" s="8" t="s">
        <v>35</v>
      </c>
      <c r="B86" s="8" t="s">
        <v>36</v>
      </c>
      <c r="C86" s="17" t="n">
        <f aca="false">ROUND(IF(   AND( Auslandsturniere!K12&lt;=(Auslandsturniere!K$4/2), Auslandsturniere!K12&gt;0 ),  (1000/(Auslandsturniere!K$4/2))*(Auslandsturniere!K$4/2-Auslandsturniere!K12+1), 0),0)</f>
        <v>0</v>
      </c>
      <c r="D86" s="17" t="n">
        <f aca="false">ROUND(IF(   AND( Auslandsturniere!L12&lt;=(Auslandsturniere!L$4/2), Auslandsturniere!L12&gt;0 ),  (1000/(Auslandsturniere!L$4/2))*(Auslandsturniere!L$4/2-Auslandsturniere!L12+1), 0),0)</f>
        <v>0</v>
      </c>
      <c r="E86" s="17" t="n">
        <f aca="false">ROUND(IF(   AND( Auslandsturniere!M12&lt;=(Auslandsturniere!M$4/2), Auslandsturniere!M12&gt;0 ),  (1000/(Auslandsturniere!M$4/2))*(Auslandsturniere!M$4/2-Auslandsturniere!M12+1), 0),0)</f>
        <v>0</v>
      </c>
      <c r="F86" s="17" t="n">
        <f aca="false">ROUND(IF(   AND( Auslandsturniere!N12&lt;=(Auslandsturniere!N$4/2), Auslandsturniere!N12&gt;0 ),  (1000/(Auslandsturniere!N$4/2))*(Auslandsturniere!N$4/2-Auslandsturniere!N12+1), 0),0)</f>
        <v>0</v>
      </c>
      <c r="G86" s="17" t="n">
        <f aca="false">ROUND(IF(   AND( Auslandsturniere!O12&lt;=(Auslandsturniere!O$4/2), Auslandsturniere!O12&gt;0 ),  (1000/(Auslandsturniere!O$4/2))*(Auslandsturniere!O$4/2-Auslandsturniere!O12+1), 0),0)</f>
        <v>0</v>
      </c>
      <c r="H86" s="17" t="n">
        <f aca="false">ROUND(IF(   AND( Auslandsturniere!P12&lt;=(Auslandsturniere!P$4/2), Auslandsturniere!P12&gt;0 ),  (1000/(Auslandsturniere!P$4/2))*(Auslandsturniere!P$4/2-Auslandsturniere!P12+1), 0),0)</f>
        <v>0</v>
      </c>
      <c r="I86" s="17" t="n">
        <f aca="false">ROUND(IF(   AND( Auslandsturniere!Q12&lt;=(Auslandsturniere!Q$4/2), Auslandsturniere!Q12&gt;0 ),  (1000/(Auslandsturniere!Q$4/2))*(Auslandsturniere!Q$4/2-Auslandsturniere!Q12+1), 0),0)</f>
        <v>0</v>
      </c>
      <c r="J86" s="17" t="n">
        <f aca="false">ROUND(IF(   AND( Auslandsturniere!R12&lt;=(Auslandsturniere!R$4/2), Auslandsturniere!R12&gt;0 ),  (1000/(Auslandsturniere!R$4/2))*(Auslandsturniere!R$4/2-Auslandsturniere!R12+1), 0),0)</f>
        <v>417</v>
      </c>
      <c r="K86" s="17" t="n">
        <f aca="false">ROUND(IF(   AND( Auslandsturniere!S12&lt;=(Auslandsturniere!S$4/2), Auslandsturniere!S12&gt;0 ),  (1000/(Auslandsturniere!S$4/2))*(Auslandsturniere!S$4/2-Auslandsturniere!S12+1), 0),0)</f>
        <v>0</v>
      </c>
      <c r="L86" s="17" t="n">
        <f aca="false">ROUND(IF(   AND( Auslandsturniere!T12&lt;=(Auslandsturniere!T$4/2), Auslandsturniere!T12&gt;0 ),  (1000/(Auslandsturniere!T$4/2))*(Auslandsturniere!T$4/2-Auslandsturniere!T12+1), 0),0)</f>
        <v>0</v>
      </c>
      <c r="M86" s="17" t="n">
        <f aca="false">ROUND(IF(   AND( Auslandsturniere!U12&lt;=(Auslandsturniere!U$4/2), Auslandsturniere!U12&gt;0 ),  (1000/(Auslandsturniere!U$4/2))*(Auslandsturniere!U$4/2-Auslandsturniere!U12+1), 0),0)</f>
        <v>0</v>
      </c>
      <c r="N86" s="17" t="n">
        <f aca="false">ROUND(IF(   AND( Auslandsturniere!V12&lt;=(Auslandsturniere!V$4/2), Auslandsturniere!V12&gt;0 ),  (1000/(Auslandsturniere!V$4/2))*(Auslandsturniere!V$4/2-Auslandsturniere!V12+1), 0),0)</f>
        <v>0</v>
      </c>
    </row>
    <row r="87" customFormat="false" ht="13.8" hidden="false" customHeight="false" outlineLevel="0" collapsed="false">
      <c r="A87" s="8" t="s">
        <v>37</v>
      </c>
      <c r="B87" s="8" t="s">
        <v>38</v>
      </c>
      <c r="C87" s="17" t="n">
        <f aca="false">ROUND(IF(   AND( Auslandsturniere!K13&lt;=(Auslandsturniere!K$4/2), Auslandsturniere!K13&gt;0 ),  (1000/(Auslandsturniere!K$4/2))*(Auslandsturniere!K$4/2-Auslandsturniere!K13+1), 0),0)</f>
        <v>0</v>
      </c>
      <c r="D87" s="17" t="n">
        <f aca="false">ROUND(IF(   AND( Auslandsturniere!L13&lt;=(Auslandsturniere!L$4/2), Auslandsturniere!L13&gt;0 ),  (1000/(Auslandsturniere!L$4/2))*(Auslandsturniere!L$4/2-Auslandsturniere!L13+1), 0),0)</f>
        <v>0</v>
      </c>
      <c r="E87" s="17" t="n">
        <f aca="false">ROUND(IF(   AND( Auslandsturniere!M13&lt;=(Auslandsturniere!M$4/2), Auslandsturniere!M13&gt;0 ),  (1000/(Auslandsturniere!M$4/2))*(Auslandsturniere!M$4/2-Auslandsturniere!M13+1), 0),0)</f>
        <v>0</v>
      </c>
      <c r="F87" s="17" t="n">
        <f aca="false">ROUND(IF(   AND( Auslandsturniere!N13&lt;=(Auslandsturniere!N$4/2), Auslandsturniere!N13&gt;0 ),  (1000/(Auslandsturniere!N$4/2))*(Auslandsturniere!N$4/2-Auslandsturniere!N13+1), 0),0)</f>
        <v>0</v>
      </c>
      <c r="G87" s="17" t="n">
        <f aca="false">ROUND(IF(   AND( Auslandsturniere!O13&lt;=(Auslandsturniere!O$4/2), Auslandsturniere!O13&gt;0 ),  (1000/(Auslandsturniere!O$4/2))*(Auslandsturniere!O$4/2-Auslandsturniere!O13+1), 0),0)</f>
        <v>0</v>
      </c>
      <c r="H87" s="17" t="n">
        <f aca="false">ROUND(IF(   AND( Auslandsturniere!P13&lt;=(Auslandsturniere!P$4/2), Auslandsturniere!P13&gt;0 ),  (1000/(Auslandsturniere!P$4/2))*(Auslandsturniere!P$4/2-Auslandsturniere!P13+1), 0),0)</f>
        <v>0</v>
      </c>
      <c r="I87" s="17" t="n">
        <f aca="false">ROUND(IF(   AND( Auslandsturniere!Q13&lt;=(Auslandsturniere!Q$4/2), Auslandsturniere!Q13&gt;0 ),  (1000/(Auslandsturniere!Q$4/2))*(Auslandsturniere!Q$4/2-Auslandsturniere!Q13+1), 0),0)</f>
        <v>0</v>
      </c>
      <c r="J87" s="17" t="n">
        <f aca="false">ROUND(IF(   AND( Auslandsturniere!R13&lt;=(Auslandsturniere!R$4/2), Auslandsturniere!R13&gt;0 ),  (1000/(Auslandsturniere!R$4/2))*(Auslandsturniere!R$4/2-Auslandsturniere!R13+1), 0),0)</f>
        <v>1000</v>
      </c>
      <c r="K87" s="17" t="n">
        <f aca="false">ROUND(IF(   AND( Auslandsturniere!S13&lt;=(Auslandsturniere!S$4/2), Auslandsturniere!S13&gt;0 ),  (1000/(Auslandsturniere!S$4/2))*(Auslandsturniere!S$4/2-Auslandsturniere!S13+1), 0),0)</f>
        <v>0</v>
      </c>
      <c r="L87" s="17" t="n">
        <f aca="false">ROUND(IF(   AND( Auslandsturniere!T13&lt;=(Auslandsturniere!T$4/2), Auslandsturniere!T13&gt;0 ),  (1000/(Auslandsturniere!T$4/2))*(Auslandsturniere!T$4/2-Auslandsturniere!T13+1), 0),0)</f>
        <v>0</v>
      </c>
      <c r="M87" s="17" t="n">
        <f aca="false">ROUND(IF(   AND( Auslandsturniere!U13&lt;=(Auslandsturniere!U$4/2), Auslandsturniere!U13&gt;0 ),  (1000/(Auslandsturniere!U$4/2))*(Auslandsturniere!U$4/2-Auslandsturniere!U13+1), 0),0)</f>
        <v>0</v>
      </c>
      <c r="N87" s="17" t="n">
        <f aca="false">ROUND(IF(   AND( Auslandsturniere!V13&lt;=(Auslandsturniere!V$4/2), Auslandsturniere!V13&gt;0 ),  (1000/(Auslandsturniere!V$4/2))*(Auslandsturniere!V$4/2-Auslandsturniere!V13+1), 0),0)</f>
        <v>0</v>
      </c>
    </row>
    <row r="88" customFormat="false" ht="13.8" hidden="false" customHeight="false" outlineLevel="0" collapsed="false">
      <c r="A88" s="8" t="s">
        <v>23</v>
      </c>
      <c r="B88" s="8" t="s">
        <v>24</v>
      </c>
      <c r="C88" s="17" t="n">
        <f aca="false">ROUND(IF(   AND( Auslandsturniere!K14&lt;=(Auslandsturniere!K$4/2), Auslandsturniere!K14&gt;0 ),  (1000/(Auslandsturniere!K$4/2))*(Auslandsturniere!K$4/2-Auslandsturniere!K14+1), 0),0)</f>
        <v>0</v>
      </c>
      <c r="D88" s="17" t="n">
        <f aca="false">ROUND(IF(   AND( Auslandsturniere!L14&lt;=(Auslandsturniere!L$4/2), Auslandsturniere!L14&gt;0 ),  (1000/(Auslandsturniere!L$4/2))*(Auslandsturniere!L$4/2-Auslandsturniere!L14+1), 0),0)</f>
        <v>0</v>
      </c>
      <c r="E88" s="17" t="n">
        <f aca="false">ROUND(IF(   AND( Auslandsturniere!M14&lt;=(Auslandsturniere!M$4/2), Auslandsturniere!M14&gt;0 ),  (1000/(Auslandsturniere!M$4/2))*(Auslandsturniere!M$4/2-Auslandsturniere!M14+1), 0),0)</f>
        <v>0</v>
      </c>
      <c r="F88" s="17" t="n">
        <f aca="false">ROUND(IF(   AND( Auslandsturniere!N14&lt;=(Auslandsturniere!N$4/2), Auslandsturniere!N14&gt;0 ),  (1000/(Auslandsturniere!N$4/2))*(Auslandsturniere!N$4/2-Auslandsturniere!N14+1), 0),0)</f>
        <v>0</v>
      </c>
      <c r="G88" s="17" t="n">
        <f aca="false">ROUND(IF(   AND( Auslandsturniere!O14&lt;=(Auslandsturniere!O$4/2), Auslandsturniere!O14&gt;0 ),  (1000/(Auslandsturniere!O$4/2))*(Auslandsturniere!O$4/2-Auslandsturniere!O14+1), 0),0)</f>
        <v>0</v>
      </c>
      <c r="H88" s="17" t="n">
        <f aca="false">ROUND(IF(   AND( Auslandsturniere!P14&lt;=(Auslandsturniere!P$4/2), Auslandsturniere!P14&gt;0 ),  (1000/(Auslandsturniere!P$4/2))*(Auslandsturniere!P$4/2-Auslandsturniere!P14+1), 0),0)</f>
        <v>0</v>
      </c>
      <c r="I88" s="17" t="n">
        <f aca="false">ROUND(IF(   AND( Auslandsturniere!Q14&lt;=(Auslandsturniere!Q$4/2), Auslandsturniere!Q14&gt;0 ),  (1000/(Auslandsturniere!Q$4/2))*(Auslandsturniere!Q$4/2-Auslandsturniere!Q14+1), 0),0)</f>
        <v>0</v>
      </c>
      <c r="J88" s="17" t="n">
        <f aca="false">ROUND(IF(   AND( Auslandsturniere!R14&lt;=(Auslandsturniere!R$4/2), Auslandsturniere!R14&gt;0 ),  (1000/(Auslandsturniere!R$4/2))*(Auslandsturniere!R$4/2-Auslandsturniere!R14+1), 0),0)</f>
        <v>333</v>
      </c>
      <c r="K88" s="17" t="n">
        <f aca="false">ROUND(IF(   AND( Auslandsturniere!S14&lt;=(Auslandsturniere!S$4/2), Auslandsturniere!S14&gt;0 ),  (1000/(Auslandsturniere!S$4/2))*(Auslandsturniere!S$4/2-Auslandsturniere!S14+1), 0),0)</f>
        <v>0</v>
      </c>
      <c r="L88" s="17" t="n">
        <f aca="false">ROUND(IF(   AND( Auslandsturniere!T14&lt;=(Auslandsturniere!T$4/2), Auslandsturniere!T14&gt;0 ),  (1000/(Auslandsturniere!T$4/2))*(Auslandsturniere!T$4/2-Auslandsturniere!T14+1), 0),0)</f>
        <v>0</v>
      </c>
      <c r="M88" s="17" t="n">
        <f aca="false">ROUND(IF(   AND( Auslandsturniere!U14&lt;=(Auslandsturniere!U$4/2), Auslandsturniere!U14&gt;0 ),  (1000/(Auslandsturniere!U$4/2))*(Auslandsturniere!U$4/2-Auslandsturniere!U14+1), 0),0)</f>
        <v>643</v>
      </c>
      <c r="N88" s="17" t="n">
        <f aca="false">ROUND(IF(   AND( Auslandsturniere!V14&lt;=(Auslandsturniere!V$4/2), Auslandsturniere!V14&gt;0 ),  (1000/(Auslandsturniere!V$4/2))*(Auslandsturniere!V$4/2-Auslandsturniere!V14+1), 0),0)</f>
        <v>0</v>
      </c>
    </row>
    <row r="89" customFormat="false" ht="13.8" hidden="false" customHeight="false" outlineLevel="0" collapsed="false">
      <c r="A89" s="8" t="s">
        <v>31</v>
      </c>
      <c r="B89" s="8" t="s">
        <v>32</v>
      </c>
      <c r="C89" s="17" t="n">
        <f aca="false">ROUND(IF(   AND( Auslandsturniere!K15&lt;=(Auslandsturniere!K$4/2), Auslandsturniere!K15&gt;0 ),  (1000/(Auslandsturniere!K$4/2))*(Auslandsturniere!K$4/2-Auslandsturniere!K15+1), 0),0)</f>
        <v>0</v>
      </c>
      <c r="D89" s="17" t="n">
        <f aca="false">ROUND(IF(   AND( Auslandsturniere!L15&lt;=(Auslandsturniere!L$4/2), Auslandsturniere!L15&gt;0 ),  (1000/(Auslandsturniere!L$4/2))*(Auslandsturniere!L$4/2-Auslandsturniere!L15+1), 0),0)</f>
        <v>0</v>
      </c>
      <c r="E89" s="17" t="n">
        <f aca="false">ROUND(IF(   AND( Auslandsturniere!M15&lt;=(Auslandsturniere!M$4/2), Auslandsturniere!M15&gt;0 ),  (1000/(Auslandsturniere!M$4/2))*(Auslandsturniere!M$4/2-Auslandsturniere!M15+1), 0),0)</f>
        <v>0</v>
      </c>
      <c r="F89" s="17" t="n">
        <f aca="false">ROUND(IF(   AND( Auslandsturniere!N15&lt;=(Auslandsturniere!N$4/2), Auslandsturniere!N15&gt;0 ),  (1000/(Auslandsturniere!N$4/2))*(Auslandsturniere!N$4/2-Auslandsturniere!N15+1), 0),0)</f>
        <v>0</v>
      </c>
      <c r="G89" s="17" t="n">
        <f aca="false">ROUND(IF(   AND( Auslandsturniere!O15&lt;=(Auslandsturniere!O$4/2), Auslandsturniere!O15&gt;0 ),  (1000/(Auslandsturniere!O$4/2))*(Auslandsturniere!O$4/2-Auslandsturniere!O15+1), 0),0)</f>
        <v>0</v>
      </c>
      <c r="H89" s="17" t="n">
        <f aca="false">ROUND(IF(   AND( Auslandsturniere!P15&lt;=(Auslandsturniere!P$4/2), Auslandsturniere!P15&gt;0 ),  (1000/(Auslandsturniere!P$4/2))*(Auslandsturniere!P$4/2-Auslandsturniere!P15+1), 0),0)</f>
        <v>932</v>
      </c>
      <c r="I89" s="17" t="n">
        <f aca="false">ROUND(IF(   AND( Auslandsturniere!Q15&lt;=(Auslandsturniere!Q$4/2), Auslandsturniere!Q15&gt;0 ),  (1000/(Auslandsturniere!Q$4/2))*(Auslandsturniere!Q$4/2-Auslandsturniere!Q15+1), 0),0)</f>
        <v>0</v>
      </c>
      <c r="J89" s="17" t="n">
        <f aca="false">ROUND(IF(   AND( Auslandsturniere!R15&lt;=(Auslandsturniere!R$4/2), Auslandsturniere!R15&gt;0 ),  (1000/(Auslandsturniere!R$4/2))*(Auslandsturniere!R$4/2-Auslandsturniere!R15+1), 0),0)</f>
        <v>0</v>
      </c>
      <c r="K89" s="17" t="n">
        <f aca="false">ROUND(IF(   AND( Auslandsturniere!S15&lt;=(Auslandsturniere!S$4/2), Auslandsturniere!S15&gt;0 ),  (1000/(Auslandsturniere!S$4/2))*(Auslandsturniere!S$4/2-Auslandsturniere!S15+1), 0),0)</f>
        <v>0</v>
      </c>
      <c r="L89" s="17" t="n">
        <f aca="false">ROUND(IF(   AND( Auslandsturniere!T15&lt;=(Auslandsturniere!T$4/2), Auslandsturniere!T15&gt;0 ),  (1000/(Auslandsturniere!T$4/2))*(Auslandsturniere!T$4/2-Auslandsturniere!T15+1), 0),0)</f>
        <v>0</v>
      </c>
      <c r="M89" s="17" t="n">
        <f aca="false">ROUND(IF(   AND( Auslandsturniere!U15&lt;=(Auslandsturniere!U$4/2), Auslandsturniere!U15&gt;0 ),  (1000/(Auslandsturniere!U$4/2))*(Auslandsturniere!U$4/2-Auslandsturniere!U15+1), 0),0)</f>
        <v>0</v>
      </c>
      <c r="N89" s="17" t="n">
        <f aca="false">ROUND(IF(   AND( Auslandsturniere!V15&lt;=(Auslandsturniere!V$4/2), Auslandsturniere!V15&gt;0 ),  (1000/(Auslandsturniere!V$4/2))*(Auslandsturniere!V$4/2-Auslandsturniere!V15+1), 0),0)</f>
        <v>0</v>
      </c>
    </row>
    <row r="90" customFormat="false" ht="13.8" hidden="false" customHeight="false" outlineLevel="0" collapsed="false">
      <c r="A90" s="8" t="s">
        <v>43</v>
      </c>
      <c r="B90" s="8" t="s">
        <v>44</v>
      </c>
      <c r="C90" s="17" t="n">
        <f aca="false">ROUND(IF(   AND( Auslandsturniere!K16&lt;=(Auslandsturniere!K$4/2), Auslandsturniere!K16&gt;0 ),  (1000/(Auslandsturniere!K$4/2))*(Auslandsturniere!K$4/2-Auslandsturniere!K16+1), 0),0)</f>
        <v>0</v>
      </c>
      <c r="D90" s="17" t="n">
        <f aca="false">ROUND(IF(   AND( Auslandsturniere!L16&lt;=(Auslandsturniere!L$4/2), Auslandsturniere!L16&gt;0 ),  (1000/(Auslandsturniere!L$4/2))*(Auslandsturniere!L$4/2-Auslandsturniere!L16+1), 0),0)</f>
        <v>0</v>
      </c>
      <c r="E90" s="17" t="n">
        <f aca="false">ROUND(IF(   AND( Auslandsturniere!M16&lt;=(Auslandsturniere!M$4/2), Auslandsturniere!M16&gt;0 ),  (1000/(Auslandsturniere!M$4/2))*(Auslandsturniere!M$4/2-Auslandsturniere!M16+1), 0),0)</f>
        <v>0</v>
      </c>
      <c r="F90" s="17" t="n">
        <f aca="false">ROUND(IF(   AND( Auslandsturniere!N16&lt;=(Auslandsturniere!N$4/2), Auslandsturniere!N16&gt;0 ),  (1000/(Auslandsturniere!N$4/2))*(Auslandsturniere!N$4/2-Auslandsturniere!N16+1), 0),0)</f>
        <v>0</v>
      </c>
      <c r="G90" s="17" t="n">
        <f aca="false">ROUND(IF(   AND( Auslandsturniere!O16&lt;=(Auslandsturniere!O$4/2), Auslandsturniere!O16&gt;0 ),  (1000/(Auslandsturniere!O$4/2))*(Auslandsturniere!O$4/2-Auslandsturniere!O16+1), 0),0)</f>
        <v>0</v>
      </c>
      <c r="H90" s="17" t="n">
        <f aca="false">ROUND(IF(   AND( Auslandsturniere!P16&lt;=(Auslandsturniere!P$4/2), Auslandsturniere!P16&gt;0 ),  (1000/(Auslandsturniere!P$4/2))*(Auslandsturniere!P$4/2-Auslandsturniere!P16+1), 0),0)</f>
        <v>0</v>
      </c>
      <c r="I90" s="17" t="n">
        <f aca="false">ROUND(IF(   AND( Auslandsturniere!Q16&lt;=(Auslandsturniere!Q$4/2), Auslandsturniere!Q16&gt;0 ),  (1000/(Auslandsturniere!Q$4/2))*(Auslandsturniere!Q$4/2-Auslandsturniere!Q16+1), 0),0)</f>
        <v>0</v>
      </c>
      <c r="J90" s="17" t="n">
        <f aca="false">ROUND(IF(   AND( Auslandsturniere!R16&lt;=(Auslandsturniere!R$4/2), Auslandsturniere!R16&gt;0 ),  (1000/(Auslandsturniere!R$4/2))*(Auslandsturniere!R$4/2-Auslandsturniere!R16+1), 0),0)</f>
        <v>0</v>
      </c>
      <c r="K90" s="17" t="n">
        <f aca="false">ROUND(IF(   AND( Auslandsturniere!S16&lt;=(Auslandsturniere!S$4/2), Auslandsturniere!S16&gt;0 ),  (1000/(Auslandsturniere!S$4/2))*(Auslandsturniere!S$4/2-Auslandsturniere!S16+1), 0),0)</f>
        <v>0</v>
      </c>
      <c r="L90" s="17" t="n">
        <f aca="false">ROUND(IF(   AND( Auslandsturniere!T16&lt;=(Auslandsturniere!T$4/2), Auslandsturniere!T16&gt;0 ),  (1000/(Auslandsturniere!T$4/2))*(Auslandsturniere!T$4/2-Auslandsturniere!T16+1), 0),0)</f>
        <v>0</v>
      </c>
      <c r="M90" s="17" t="n">
        <f aca="false">ROUND(IF(   AND( Auslandsturniere!U16&lt;=(Auslandsturniere!U$4/2), Auslandsturniere!U16&gt;0 ),  (1000/(Auslandsturniere!U$4/2))*(Auslandsturniere!U$4/2-Auslandsturniere!U16+1), 0),0)</f>
        <v>0</v>
      </c>
      <c r="N90" s="17" t="n">
        <f aca="false">ROUND(IF(   AND( Auslandsturniere!V16&lt;=(Auslandsturniere!V$4/2), Auslandsturniere!V16&gt;0 ),  (1000/(Auslandsturniere!V$4/2))*(Auslandsturniere!V$4/2-Auslandsturniere!V16+1), 0),0)</f>
        <v>0</v>
      </c>
    </row>
    <row r="91" customFormat="false" ht="13.8" hidden="false" customHeight="false" outlineLevel="0" collapsed="false">
      <c r="A91" s="8" t="s">
        <v>33</v>
      </c>
      <c r="B91" s="8" t="s">
        <v>34</v>
      </c>
      <c r="C91" s="17" t="n">
        <f aca="false">ROUND(IF(   AND( Auslandsturniere!K17&lt;=(Auslandsturniere!K$4/2), Auslandsturniere!K17&gt;0 ),  (1000/(Auslandsturniere!K$4/2))*(Auslandsturniere!K$4/2-Auslandsturniere!K17+1), 0),0)</f>
        <v>0</v>
      </c>
      <c r="D91" s="17" t="n">
        <f aca="false">ROUND(IF(   AND( Auslandsturniere!L17&lt;=(Auslandsturniere!L$4/2), Auslandsturniere!L17&gt;0 ),  (1000/(Auslandsturniere!L$4/2))*(Auslandsturniere!L$4/2-Auslandsturniere!L17+1), 0),0)</f>
        <v>0</v>
      </c>
      <c r="E91" s="17" t="n">
        <f aca="false">ROUND(IF(   AND( Auslandsturniere!M17&lt;=(Auslandsturniere!M$4/2), Auslandsturniere!M17&gt;0 ),  (1000/(Auslandsturniere!M$4/2))*(Auslandsturniere!M$4/2-Auslandsturniere!M17+1), 0),0)</f>
        <v>0</v>
      </c>
      <c r="F91" s="17" t="n">
        <f aca="false">ROUND(IF(   AND( Auslandsturniere!N17&lt;=(Auslandsturniere!N$4/2), Auslandsturniere!N17&gt;0 ),  (1000/(Auslandsturniere!N$4/2))*(Auslandsturniere!N$4/2-Auslandsturniere!N17+1), 0),0)</f>
        <v>0</v>
      </c>
      <c r="G91" s="17" t="n">
        <f aca="false">ROUND(IF(   AND( Auslandsturniere!O17&lt;=(Auslandsturniere!O$4/2), Auslandsturniere!O17&gt;0 ),  (1000/(Auslandsturniere!O$4/2))*(Auslandsturniere!O$4/2-Auslandsturniere!O17+1), 0),0)</f>
        <v>0</v>
      </c>
      <c r="H91" s="17" t="n">
        <f aca="false">ROUND(IF(   AND( Auslandsturniere!P17&lt;=(Auslandsturniere!P$4/2), Auslandsturniere!P17&gt;0 ),  (1000/(Auslandsturniere!P$4/2))*(Auslandsturniere!P$4/2-Auslandsturniere!P17+1), 0),0)</f>
        <v>0</v>
      </c>
      <c r="I91" s="17" t="n">
        <f aca="false">ROUND(IF(   AND( Auslandsturniere!Q17&lt;=(Auslandsturniere!Q$4/2), Auslandsturniere!Q17&gt;0 ),  (1000/(Auslandsturniere!Q$4/2))*(Auslandsturniere!Q$4/2-Auslandsturniere!Q17+1), 0),0)</f>
        <v>0</v>
      </c>
      <c r="J91" s="17" t="n">
        <f aca="false">ROUND(IF(   AND( Auslandsturniere!R17&lt;=(Auslandsturniere!R$4/2), Auslandsturniere!R17&gt;0 ),  (1000/(Auslandsturniere!R$4/2))*(Auslandsturniere!R$4/2-Auslandsturniere!R17+1), 0),0)</f>
        <v>0</v>
      </c>
      <c r="K91" s="17" t="n">
        <f aca="false">ROUND(IF(   AND( Auslandsturniere!S17&lt;=(Auslandsturniere!S$4/2), Auslandsturniere!S17&gt;0 ),  (1000/(Auslandsturniere!S$4/2))*(Auslandsturniere!S$4/2-Auslandsturniere!S17+1), 0),0)</f>
        <v>0</v>
      </c>
      <c r="L91" s="17" t="n">
        <f aca="false">ROUND(IF(   AND( Auslandsturniere!T17&lt;=(Auslandsturniere!T$4/2), Auslandsturniere!T17&gt;0 ),  (1000/(Auslandsturniere!T$4/2))*(Auslandsturniere!T$4/2-Auslandsturniere!T17+1), 0),0)</f>
        <v>0</v>
      </c>
      <c r="M91" s="17" t="n">
        <f aca="false">ROUND(IF(   AND( Auslandsturniere!U17&lt;=(Auslandsturniere!U$4/2), Auslandsturniere!U17&gt;0 ),  (1000/(Auslandsturniere!U$4/2))*(Auslandsturniere!U$4/2-Auslandsturniere!U17+1), 0),0)</f>
        <v>0</v>
      </c>
      <c r="N91" s="17" t="n">
        <f aca="false">ROUND(IF(   AND( Auslandsturniere!V17&lt;=(Auslandsturniere!V$4/2), Auslandsturniere!V17&gt;0 ),  (1000/(Auslandsturniere!V$4/2))*(Auslandsturniere!V$4/2-Auslandsturniere!V17+1), 0),0)</f>
        <v>0</v>
      </c>
    </row>
    <row r="92" customFormat="false" ht="13.8" hidden="false" customHeight="false" outlineLevel="0" collapsed="false">
      <c r="A92" s="8" t="s">
        <v>47</v>
      </c>
      <c r="B92" s="8" t="s">
        <v>48</v>
      </c>
      <c r="C92" s="17" t="n">
        <f aca="false">ROUND(IF(   AND( Auslandsturniere!K18&lt;=(Auslandsturniere!K$4/2), Auslandsturniere!K18&gt;0 ),  (1000/(Auslandsturniere!K$4/2))*(Auslandsturniere!K$4/2-Auslandsturniere!K18+1), 0),0)</f>
        <v>0</v>
      </c>
      <c r="D92" s="17" t="n">
        <f aca="false">ROUND(IF(   AND( Auslandsturniere!L18&lt;=(Auslandsturniere!L$4/2), Auslandsturniere!L18&gt;0 ),  (1000/(Auslandsturniere!L$4/2))*(Auslandsturniere!L$4/2-Auslandsturniere!L18+1), 0),0)</f>
        <v>0</v>
      </c>
      <c r="E92" s="17" t="n">
        <f aca="false">ROUND(IF(   AND( Auslandsturniere!M18&lt;=(Auslandsturniere!M$4/2), Auslandsturniere!M18&gt;0 ),  (1000/(Auslandsturniere!M$4/2))*(Auslandsturniere!M$4/2-Auslandsturniere!M18+1), 0),0)</f>
        <v>0</v>
      </c>
      <c r="F92" s="17" t="n">
        <f aca="false">ROUND(IF(   AND( Auslandsturniere!N18&lt;=(Auslandsturniere!N$4/2), Auslandsturniere!N18&gt;0 ),  (1000/(Auslandsturniere!N$4/2))*(Auslandsturniere!N$4/2-Auslandsturniere!N18+1), 0),0)</f>
        <v>0</v>
      </c>
      <c r="G92" s="17" t="n">
        <f aca="false">ROUND(IF(   AND( Auslandsturniere!O18&lt;=(Auslandsturniere!O$4/2), Auslandsturniere!O18&gt;0 ),  (1000/(Auslandsturniere!O$4/2))*(Auslandsturniere!O$4/2-Auslandsturniere!O18+1), 0),0)</f>
        <v>0</v>
      </c>
      <c r="H92" s="17" t="n">
        <f aca="false">ROUND(IF(   AND( Auslandsturniere!P18&lt;=(Auslandsturniere!P$4/2), Auslandsturniere!P18&gt;0 ),  (1000/(Auslandsturniere!P$4/2))*(Auslandsturniere!P$4/2-Auslandsturniere!P18+1), 0),0)</f>
        <v>0</v>
      </c>
      <c r="I92" s="17" t="n">
        <f aca="false">ROUND(IF(   AND( Auslandsturniere!Q18&lt;=(Auslandsturniere!Q$4/2), Auslandsturniere!Q18&gt;0 ),  (1000/(Auslandsturniere!Q$4/2))*(Auslandsturniere!Q$4/2-Auslandsturniere!Q18+1), 0),0)</f>
        <v>0</v>
      </c>
      <c r="J92" s="17" t="n">
        <f aca="false">ROUND(IF(   AND( Auslandsturniere!R18&lt;=(Auslandsturniere!R$4/2), Auslandsturniere!R18&gt;0 ),  (1000/(Auslandsturniere!R$4/2))*(Auslandsturniere!R$4/2-Auslandsturniere!R18+1), 0),0)</f>
        <v>0</v>
      </c>
      <c r="K92" s="17" t="n">
        <f aca="false">ROUND(IF(   AND( Auslandsturniere!S18&lt;=(Auslandsturniere!S$4/2), Auslandsturniere!S18&gt;0 ),  (1000/(Auslandsturniere!S$4/2))*(Auslandsturniere!S$4/2-Auslandsturniere!S18+1), 0),0)</f>
        <v>0</v>
      </c>
      <c r="L92" s="17" t="n">
        <f aca="false">ROUND(IF(   AND( Auslandsturniere!T18&lt;=(Auslandsturniere!T$4/2), Auslandsturniere!T18&gt;0 ),  (1000/(Auslandsturniere!T$4/2))*(Auslandsturniere!T$4/2-Auslandsturniere!T18+1), 0),0)</f>
        <v>0</v>
      </c>
      <c r="M92" s="17" t="n">
        <f aca="false">ROUND(IF(   AND( Auslandsturniere!U18&lt;=(Auslandsturniere!U$4/2), Auslandsturniere!U18&gt;0 ),  (1000/(Auslandsturniere!U$4/2))*(Auslandsturniere!U$4/2-Auslandsturniere!U18+1), 0),0)</f>
        <v>0</v>
      </c>
      <c r="N92" s="17" t="n">
        <f aca="false">ROUND(IF(   AND( Auslandsturniere!V18&lt;=(Auslandsturniere!V$4/2), Auslandsturniere!V18&gt;0 ),  (1000/(Auslandsturniere!V$4/2))*(Auslandsturniere!V$4/2-Auslandsturniere!V18+1), 0),0)</f>
        <v>0</v>
      </c>
    </row>
    <row r="93" customFormat="false" ht="13.8" hidden="false" customHeight="false" outlineLevel="0" collapsed="false">
      <c r="A93" s="8" t="s">
        <v>41</v>
      </c>
      <c r="B93" s="8" t="s">
        <v>42</v>
      </c>
      <c r="C93" s="17" t="n">
        <f aca="false">ROUND(IF(   AND( Auslandsturniere!K19&lt;=(Auslandsturniere!K$4/2), Auslandsturniere!K19&gt;0 ),  (1000/(Auslandsturniere!K$4/2))*(Auslandsturniere!K$4/2-Auslandsturniere!K19+1), 0),0)</f>
        <v>0</v>
      </c>
      <c r="D93" s="17" t="n">
        <f aca="false">ROUND(IF(   AND( Auslandsturniere!L19&lt;=(Auslandsturniere!L$4/2), Auslandsturniere!L19&gt;0 ),  (1000/(Auslandsturniere!L$4/2))*(Auslandsturniere!L$4/2-Auslandsturniere!L19+1), 0),0)</f>
        <v>0</v>
      </c>
      <c r="E93" s="17" t="n">
        <f aca="false">ROUND(IF(   AND( Auslandsturniere!M19&lt;=(Auslandsturniere!M$4/2), Auslandsturniere!M19&gt;0 ),  (1000/(Auslandsturniere!M$4/2))*(Auslandsturniere!M$4/2-Auslandsturniere!M19+1), 0),0)</f>
        <v>0</v>
      </c>
      <c r="F93" s="17" t="n">
        <f aca="false">ROUND(IF(   AND( Auslandsturniere!N19&lt;=(Auslandsturniere!N$4/2), Auslandsturniere!N19&gt;0 ),  (1000/(Auslandsturniere!N$4/2))*(Auslandsturniere!N$4/2-Auslandsturniere!N19+1), 0),0)</f>
        <v>0</v>
      </c>
      <c r="G93" s="17" t="n">
        <f aca="false">ROUND(IF(   AND( Auslandsturniere!O19&lt;=(Auslandsturniere!O$4/2), Auslandsturniere!O19&gt;0 ),  (1000/(Auslandsturniere!O$4/2))*(Auslandsturniere!O$4/2-Auslandsturniere!O19+1), 0),0)</f>
        <v>0</v>
      </c>
      <c r="H93" s="17" t="n">
        <f aca="false">ROUND(IF(   AND( Auslandsturniere!P19&lt;=(Auslandsturniere!P$4/2), Auslandsturniere!P19&gt;0 ),  (1000/(Auslandsturniere!P$4/2))*(Auslandsturniere!P$4/2-Auslandsturniere!P19+1), 0),0)</f>
        <v>0</v>
      </c>
      <c r="I93" s="17" t="n">
        <f aca="false">ROUND(IF(   AND( Auslandsturniere!Q19&lt;=(Auslandsturniere!Q$4/2), Auslandsturniere!Q19&gt;0 ),  (1000/(Auslandsturniere!Q$4/2))*(Auslandsturniere!Q$4/2-Auslandsturniere!Q19+1), 0),0)</f>
        <v>0</v>
      </c>
      <c r="J93" s="17" t="n">
        <f aca="false">ROUND(IF(   AND( Auslandsturniere!R19&lt;=(Auslandsturniere!R$4/2), Auslandsturniere!R19&gt;0 ),  (1000/(Auslandsturniere!R$4/2))*(Auslandsturniere!R$4/2-Auslandsturniere!R19+1), 0),0)</f>
        <v>0</v>
      </c>
      <c r="K93" s="17" t="n">
        <f aca="false">ROUND(IF(   AND( Auslandsturniere!S19&lt;=(Auslandsturniere!S$4/2), Auslandsturniere!S19&gt;0 ),  (1000/(Auslandsturniere!S$4/2))*(Auslandsturniere!S$4/2-Auslandsturniere!S19+1), 0),0)</f>
        <v>0</v>
      </c>
      <c r="L93" s="17" t="n">
        <f aca="false">ROUND(IF(   AND( Auslandsturniere!T19&lt;=(Auslandsturniere!T$4/2), Auslandsturniere!T19&gt;0 ),  (1000/(Auslandsturniere!T$4/2))*(Auslandsturniere!T$4/2-Auslandsturniere!T19+1), 0),0)</f>
        <v>0</v>
      </c>
      <c r="M93" s="17" t="n">
        <f aca="false">ROUND(IF(   AND( Auslandsturniere!U19&lt;=(Auslandsturniere!U$4/2), Auslandsturniere!U19&gt;0 ),  (1000/(Auslandsturniere!U$4/2))*(Auslandsturniere!U$4/2-Auslandsturniere!U19+1), 0),0)</f>
        <v>0</v>
      </c>
      <c r="N93" s="17" t="n">
        <f aca="false">ROUND(IF(   AND( Auslandsturniere!V19&lt;=(Auslandsturniere!V$4/2), Auslandsturniere!V19&gt;0 ),  (1000/(Auslandsturniere!V$4/2))*(Auslandsturniere!V$4/2-Auslandsturniere!V19+1), 0),0)</f>
        <v>0</v>
      </c>
    </row>
    <row r="94" customFormat="false" ht="13.8" hidden="false" customHeight="false" outlineLevel="0" collapsed="false">
      <c r="A94" s="8" t="s">
        <v>39</v>
      </c>
      <c r="B94" s="8" t="s">
        <v>40</v>
      </c>
      <c r="C94" s="17" t="n">
        <f aca="false">ROUND(IF(   AND( Auslandsturniere!K20&lt;=(Auslandsturniere!K$4/2), Auslandsturniere!K20&gt;0 ),  (1000/(Auslandsturniere!K$4/2))*(Auslandsturniere!K$4/2-Auslandsturniere!K20+1), 0),0)</f>
        <v>0</v>
      </c>
      <c r="D94" s="17" t="n">
        <f aca="false">ROUND(IF(   AND( Auslandsturniere!L20&lt;=(Auslandsturniere!L$4/2), Auslandsturniere!L20&gt;0 ),  (1000/(Auslandsturniere!L$4/2))*(Auslandsturniere!L$4/2-Auslandsturniere!L20+1), 0),0)</f>
        <v>0</v>
      </c>
      <c r="E94" s="17" t="n">
        <f aca="false">ROUND(IF(   AND( Auslandsturniere!M20&lt;=(Auslandsturniere!M$4/2), Auslandsturniere!M20&gt;0 ),  (1000/(Auslandsturniere!M$4/2))*(Auslandsturniere!M$4/2-Auslandsturniere!M20+1), 0),0)</f>
        <v>0</v>
      </c>
      <c r="F94" s="17" t="n">
        <f aca="false">ROUND(IF(   AND( Auslandsturniere!N20&lt;=(Auslandsturniere!N$4/2), Auslandsturniere!N20&gt;0 ),  (1000/(Auslandsturniere!N$4/2))*(Auslandsturniere!N$4/2-Auslandsturniere!N20+1), 0),0)</f>
        <v>0</v>
      </c>
      <c r="G94" s="17" t="n">
        <f aca="false">ROUND(IF(   AND( Auslandsturniere!O20&lt;=(Auslandsturniere!O$4/2), Auslandsturniere!O20&gt;0 ),  (1000/(Auslandsturniere!O$4/2))*(Auslandsturniere!O$4/2-Auslandsturniere!O20+1), 0),0)</f>
        <v>0</v>
      </c>
      <c r="H94" s="17" t="n">
        <f aca="false">ROUND(IF(   AND( Auslandsturniere!P20&lt;=(Auslandsturniere!P$4/2), Auslandsturniere!P20&gt;0 ),  (1000/(Auslandsturniere!P$4/2))*(Auslandsturniere!P$4/2-Auslandsturniere!P20+1), 0),0)</f>
        <v>0</v>
      </c>
      <c r="I94" s="17" t="n">
        <f aca="false">ROUND(IF(   AND( Auslandsturniere!Q20&lt;=(Auslandsturniere!Q$4/2), Auslandsturniere!Q20&gt;0 ),  (1000/(Auslandsturniere!Q$4/2))*(Auslandsturniere!Q$4/2-Auslandsturniere!Q20+1), 0),0)</f>
        <v>0</v>
      </c>
      <c r="J94" s="17" t="n">
        <f aca="false">ROUND(IF(   AND( Auslandsturniere!R20&lt;=(Auslandsturniere!R$4/2), Auslandsturniere!R20&gt;0 ),  (1000/(Auslandsturniere!R$4/2))*(Auslandsturniere!R$4/2-Auslandsturniere!R20+1), 0),0)</f>
        <v>0</v>
      </c>
      <c r="K94" s="17" t="n">
        <f aca="false">ROUND(IF(   AND( Auslandsturniere!S20&lt;=(Auslandsturniere!S$4/2), Auslandsturniere!S20&gt;0 ),  (1000/(Auslandsturniere!S$4/2))*(Auslandsturniere!S$4/2-Auslandsturniere!S20+1), 0),0)</f>
        <v>0</v>
      </c>
      <c r="L94" s="17" t="n">
        <f aca="false">ROUND(IF(   AND( Auslandsturniere!T20&lt;=(Auslandsturniere!T$4/2), Auslandsturniere!T20&gt;0 ),  (1000/(Auslandsturniere!T$4/2))*(Auslandsturniere!T$4/2-Auslandsturniere!T20+1), 0),0)</f>
        <v>0</v>
      </c>
      <c r="M94" s="17" t="n">
        <f aca="false">ROUND(IF(   AND( Auslandsturniere!U20&lt;=(Auslandsturniere!U$4/2), Auslandsturniere!U20&gt;0 ),  (1000/(Auslandsturniere!U$4/2))*(Auslandsturniere!U$4/2-Auslandsturniere!U20+1), 0),0)</f>
        <v>0</v>
      </c>
      <c r="N94" s="17" t="n">
        <f aca="false">ROUND(IF(   AND( Auslandsturniere!V20&lt;=(Auslandsturniere!V$4/2), Auslandsturniere!V20&gt;0 ),  (1000/(Auslandsturniere!V$4/2))*(Auslandsturniere!V$4/2-Auslandsturniere!V20+1), 0),0)</f>
        <v>0</v>
      </c>
    </row>
    <row r="95" customFormat="false" ht="13.8" hidden="false" customHeight="false" outlineLevel="0" collapsed="false">
      <c r="A95" s="8" t="s">
        <v>25</v>
      </c>
      <c r="B95" s="8" t="s">
        <v>26</v>
      </c>
      <c r="C95" s="17" t="n">
        <f aca="false">ROUND(IF(   AND( Auslandsturniere!K21&lt;=(Auslandsturniere!K$4/2), Auslandsturniere!K21&gt;0 ),  (1000/(Auslandsturniere!K$4/2))*(Auslandsturniere!K$4/2-Auslandsturniere!K21+1), 0),0)</f>
        <v>0</v>
      </c>
      <c r="D95" s="17" t="n">
        <f aca="false">ROUND(IF(   AND( Auslandsturniere!L21&lt;=(Auslandsturniere!L$4/2), Auslandsturniere!L21&gt;0 ),  (1000/(Auslandsturniere!L$4/2))*(Auslandsturniere!L$4/2-Auslandsturniere!L21+1), 0),0)</f>
        <v>0</v>
      </c>
      <c r="E95" s="17" t="n">
        <f aca="false">ROUND(IF(   AND( Auslandsturniere!M21&lt;=(Auslandsturniere!M$4/2), Auslandsturniere!M21&gt;0 ),  (1000/(Auslandsturniere!M$4/2))*(Auslandsturniere!M$4/2-Auslandsturniere!M21+1), 0),0)</f>
        <v>0</v>
      </c>
      <c r="F95" s="17" t="n">
        <f aca="false">ROUND(IF(   AND( Auslandsturniere!N21&lt;=(Auslandsturniere!N$4/2), Auslandsturniere!N21&gt;0 ),  (1000/(Auslandsturniere!N$4/2))*(Auslandsturniere!N$4/2-Auslandsturniere!N21+1), 0),0)</f>
        <v>0</v>
      </c>
      <c r="G95" s="17" t="n">
        <f aca="false">ROUND(IF(   AND( Auslandsturniere!O21&lt;=(Auslandsturniere!O$4/2), Auslandsturniere!O21&gt;0 ),  (1000/(Auslandsturniere!O$4/2))*(Auslandsturniere!O$4/2-Auslandsturniere!O21+1), 0),0)</f>
        <v>0</v>
      </c>
      <c r="H95" s="17" t="n">
        <f aca="false">ROUND(IF(   AND( Auslandsturniere!P21&lt;=(Auslandsturniere!P$4/2), Auslandsturniere!P21&gt;0 ),  (1000/(Auslandsturniere!P$4/2))*(Auslandsturniere!P$4/2-Auslandsturniere!P21+1), 0),0)</f>
        <v>0</v>
      </c>
      <c r="I95" s="17" t="n">
        <f aca="false">ROUND(IF(   AND( Auslandsturniere!Q21&lt;=(Auslandsturniere!Q$4/2), Auslandsturniere!Q21&gt;0 ),  (1000/(Auslandsturniere!Q$4/2))*(Auslandsturniere!Q$4/2-Auslandsturniere!Q21+1), 0),0)</f>
        <v>0</v>
      </c>
      <c r="J95" s="17" t="n">
        <f aca="false">ROUND(IF(   AND( Auslandsturniere!R21&lt;=(Auslandsturniere!R$4/2), Auslandsturniere!R21&gt;0 ),  (1000/(Auslandsturniere!R$4/2))*(Auslandsturniere!R$4/2-Auslandsturniere!R21+1), 0),0)</f>
        <v>0</v>
      </c>
      <c r="K95" s="17" t="n">
        <f aca="false">ROUND(IF(   AND( Auslandsturniere!S21&lt;=(Auslandsturniere!S$4/2), Auslandsturniere!S21&gt;0 ),  (1000/(Auslandsturniere!S$4/2))*(Auslandsturniere!S$4/2-Auslandsturniere!S21+1), 0),0)</f>
        <v>909</v>
      </c>
      <c r="L95" s="17" t="n">
        <f aca="false">ROUND(IF(   AND( Auslandsturniere!T21&lt;=(Auslandsturniere!T$4/2), Auslandsturniere!T21&gt;0 ),  (1000/(Auslandsturniere!T$4/2))*(Auslandsturniere!T$4/2-Auslandsturniere!T21+1), 0),0)</f>
        <v>964</v>
      </c>
      <c r="M95" s="17" t="n">
        <f aca="false">ROUND(IF(   AND( Auslandsturniere!U21&lt;=(Auslandsturniere!U$4/2), Auslandsturniere!U21&gt;0 ),  (1000/(Auslandsturniere!U$4/2))*(Auslandsturniere!U$4/2-Auslandsturniere!U21+1), 0),0)</f>
        <v>0</v>
      </c>
      <c r="N95" s="17" t="n">
        <f aca="false">ROUND(IF(   AND( Auslandsturniere!V21&lt;=(Auslandsturniere!V$4/2), Auslandsturniere!V21&gt;0 ),  (1000/(Auslandsturniere!V$4/2))*(Auslandsturniere!V$4/2-Auslandsturniere!V21+1), 0),0)</f>
        <v>0</v>
      </c>
    </row>
    <row r="96" customFormat="false" ht="13.8" hidden="false" customHeight="false" outlineLevel="0" collapsed="false">
      <c r="A96" s="8" t="s">
        <v>51</v>
      </c>
      <c r="B96" s="8" t="s">
        <v>52</v>
      </c>
      <c r="C96" s="17" t="n">
        <f aca="false">ROUND(IF(   AND( Auslandsturniere!K22&lt;=(Auslandsturniere!K$4/2), Auslandsturniere!K22&gt;0 ),  (1000/(Auslandsturniere!K$4/2))*(Auslandsturniere!K$4/2-Auslandsturniere!K22+1), 0),0)</f>
        <v>0</v>
      </c>
      <c r="D96" s="17" t="n">
        <f aca="false">ROUND(IF(   AND( Auslandsturniere!L22&lt;=(Auslandsturniere!L$4/2), Auslandsturniere!L22&gt;0 ),  (1000/(Auslandsturniere!L$4/2))*(Auslandsturniere!L$4/2-Auslandsturniere!L22+1), 0),0)</f>
        <v>250</v>
      </c>
      <c r="E96" s="17" t="n">
        <f aca="false">ROUND(IF(   AND( Auslandsturniere!M22&lt;=(Auslandsturniere!M$4/2), Auslandsturniere!M22&gt;0 ),  (1000/(Auslandsturniere!M$4/2))*(Auslandsturniere!M$4/2-Auslandsturniere!M22+1), 0),0)</f>
        <v>0</v>
      </c>
      <c r="F96" s="17" t="n">
        <f aca="false">ROUND(IF(   AND( Auslandsturniere!N22&lt;=(Auslandsturniere!N$4/2), Auslandsturniere!N22&gt;0 ),  (1000/(Auslandsturniere!N$4/2))*(Auslandsturniere!N$4/2-Auslandsturniere!N22+1), 0),0)</f>
        <v>0</v>
      </c>
      <c r="G96" s="17" t="n">
        <f aca="false">ROUND(IF(   AND( Auslandsturniere!O22&lt;=(Auslandsturniere!O$4/2), Auslandsturniere!O22&gt;0 ),  (1000/(Auslandsturniere!O$4/2))*(Auslandsturniere!O$4/2-Auslandsturniere!O22+1), 0),0)</f>
        <v>0</v>
      </c>
      <c r="H96" s="17" t="n">
        <f aca="false">ROUND(IF(   AND( Auslandsturniere!P22&lt;=(Auslandsturniere!P$4/2), Auslandsturniere!P22&gt;0 ),  (1000/(Auslandsturniere!P$4/2))*(Auslandsturniere!P$4/2-Auslandsturniere!P22+1), 0),0)</f>
        <v>0</v>
      </c>
      <c r="I96" s="17" t="n">
        <f aca="false">ROUND(IF(   AND( Auslandsturniere!Q22&lt;=(Auslandsturniere!Q$4/2), Auslandsturniere!Q22&gt;0 ),  (1000/(Auslandsturniere!Q$4/2))*(Auslandsturniere!Q$4/2-Auslandsturniere!Q22+1), 0),0)</f>
        <v>0</v>
      </c>
      <c r="J96" s="17" t="n">
        <f aca="false">ROUND(IF(   AND( Auslandsturniere!R22&lt;=(Auslandsturniere!R$4/2), Auslandsturniere!R22&gt;0 ),  (1000/(Auslandsturniere!R$4/2))*(Auslandsturniere!R$4/2-Auslandsturniere!R22+1), 0),0)</f>
        <v>0</v>
      </c>
      <c r="K96" s="17" t="n">
        <f aca="false">ROUND(IF(   AND( Auslandsturniere!S22&lt;=(Auslandsturniere!S$4/2), Auslandsturniere!S22&gt;0 ),  (1000/(Auslandsturniere!S$4/2))*(Auslandsturniere!S$4/2-Auslandsturniere!S22+1), 0),0)</f>
        <v>0</v>
      </c>
      <c r="L96" s="17" t="n">
        <f aca="false">ROUND(IF(   AND( Auslandsturniere!T22&lt;=(Auslandsturniere!T$4/2), Auslandsturniere!T22&gt;0 ),  (1000/(Auslandsturniere!T$4/2))*(Auslandsturniere!T$4/2-Auslandsturniere!T22+1), 0),0)</f>
        <v>0</v>
      </c>
      <c r="M96" s="17" t="n">
        <f aca="false">ROUND(IF(   AND( Auslandsturniere!U22&lt;=(Auslandsturniere!U$4/2), Auslandsturniere!U22&gt;0 ),  (1000/(Auslandsturniere!U$4/2))*(Auslandsturniere!U$4/2-Auslandsturniere!U22+1), 0),0)</f>
        <v>0</v>
      </c>
      <c r="N96" s="17" t="n">
        <f aca="false">ROUND(IF(   AND( Auslandsturniere!V22&lt;=(Auslandsturniere!V$4/2), Auslandsturniere!V22&gt;0 ),  (1000/(Auslandsturniere!V$4/2))*(Auslandsturniere!V$4/2-Auslandsturniere!V22+1), 0),0)</f>
        <v>0</v>
      </c>
    </row>
    <row r="97" customFormat="false" ht="13.8" hidden="false" customHeight="false" outlineLevel="0" collapsed="false">
      <c r="A97" s="8" t="s">
        <v>60</v>
      </c>
      <c r="B97" s="8" t="s">
        <v>61</v>
      </c>
      <c r="C97" s="17" t="n">
        <f aca="false">ROUND(IF(   AND( Auslandsturniere!K23&lt;=(Auslandsturniere!K$4/2), Auslandsturniere!K23&gt;0 ),  (1000/(Auslandsturniere!K$4/2))*(Auslandsturniere!K$4/2-Auslandsturniere!K23+1), 0),0)</f>
        <v>0</v>
      </c>
      <c r="D97" s="17" t="n">
        <f aca="false">ROUND(IF(   AND( Auslandsturniere!L23&lt;=(Auslandsturniere!L$4/2), Auslandsturniere!L23&gt;0 ),  (1000/(Auslandsturniere!L$4/2))*(Auslandsturniere!L$4/2-Auslandsturniere!L23+1), 0),0)</f>
        <v>0</v>
      </c>
      <c r="E97" s="17" t="n">
        <f aca="false">ROUND(IF(   AND( Auslandsturniere!M23&lt;=(Auslandsturniere!M$4/2), Auslandsturniere!M23&gt;0 ),  (1000/(Auslandsturniere!M$4/2))*(Auslandsturniere!M$4/2-Auslandsturniere!M23+1), 0),0)</f>
        <v>0</v>
      </c>
      <c r="F97" s="17" t="n">
        <f aca="false">ROUND(IF(   AND( Auslandsturniere!N23&lt;=(Auslandsturniere!N$4/2), Auslandsturniere!N23&gt;0 ),  (1000/(Auslandsturniere!N$4/2))*(Auslandsturniere!N$4/2-Auslandsturniere!N23+1), 0),0)</f>
        <v>0</v>
      </c>
      <c r="G97" s="17" t="n">
        <f aca="false">ROUND(IF(   AND( Auslandsturniere!O23&lt;=(Auslandsturniere!O$4/2), Auslandsturniere!O23&gt;0 ),  (1000/(Auslandsturniere!O$4/2))*(Auslandsturniere!O$4/2-Auslandsturniere!O23+1), 0),0)</f>
        <v>0</v>
      </c>
      <c r="H97" s="17" t="n">
        <f aca="false">ROUND(IF(   AND( Auslandsturniere!P23&lt;=(Auslandsturniere!P$4/2), Auslandsturniere!P23&gt;0 ),  (1000/(Auslandsturniere!P$4/2))*(Auslandsturniere!P$4/2-Auslandsturniere!P23+1), 0),0)</f>
        <v>0</v>
      </c>
      <c r="I97" s="17" t="n">
        <f aca="false">ROUND(IF(   AND( Auslandsturniere!Q23&lt;=(Auslandsturniere!Q$4/2), Auslandsturniere!Q23&gt;0 ),  (1000/(Auslandsturniere!Q$4/2))*(Auslandsturniere!Q$4/2-Auslandsturniere!Q23+1), 0),0)</f>
        <v>0</v>
      </c>
      <c r="J97" s="17" t="n">
        <f aca="false">ROUND(IF(   AND( Auslandsturniere!R23&lt;=(Auslandsturniere!R$4/2), Auslandsturniere!R23&gt;0 ),  (1000/(Auslandsturniere!R$4/2))*(Auslandsturniere!R$4/2-Auslandsturniere!R23+1), 0),0)</f>
        <v>0</v>
      </c>
      <c r="K97" s="17" t="n">
        <f aca="false">ROUND(IF(   AND( Auslandsturniere!S23&lt;=(Auslandsturniere!S$4/2), Auslandsturniere!S23&gt;0 ),  (1000/(Auslandsturniere!S$4/2))*(Auslandsturniere!S$4/2-Auslandsturniere!S23+1), 0),0)</f>
        <v>0</v>
      </c>
      <c r="L97" s="17" t="n">
        <f aca="false">ROUND(IF(   AND( Auslandsturniere!T23&lt;=(Auslandsturniere!T$4/2), Auslandsturniere!T23&gt;0 ),  (1000/(Auslandsturniere!T$4/2))*(Auslandsturniere!T$4/2-Auslandsturniere!T23+1), 0),0)</f>
        <v>0</v>
      </c>
      <c r="M97" s="17" t="n">
        <f aca="false">ROUND(IF(   AND( Auslandsturniere!U23&lt;=(Auslandsturniere!U$4/2), Auslandsturniere!U23&gt;0 ),  (1000/(Auslandsturniere!U$4/2))*(Auslandsturniere!U$4/2-Auslandsturniere!U23+1), 0),0)</f>
        <v>0</v>
      </c>
      <c r="N97" s="17" t="n">
        <f aca="false">ROUND(IF(   AND( Auslandsturniere!V23&lt;=(Auslandsturniere!V$4/2), Auslandsturniere!V23&gt;0 ),  (1000/(Auslandsturniere!V$4/2))*(Auslandsturniere!V$4/2-Auslandsturniere!V23+1), 0),0)</f>
        <v>0</v>
      </c>
    </row>
    <row r="98" customFormat="false" ht="13.8" hidden="false" customHeight="false" outlineLevel="0" collapsed="false">
      <c r="A98" s="8" t="s">
        <v>57</v>
      </c>
      <c r="B98" s="8" t="s">
        <v>58</v>
      </c>
      <c r="C98" s="17" t="n">
        <f aca="false">ROUND(IF(   AND( Auslandsturniere!K24&lt;=(Auslandsturniere!K$4/2), Auslandsturniere!K24&gt;0 ),  (1000/(Auslandsturniere!K$4/2))*(Auslandsturniere!K$4/2-Auslandsturniere!K24+1), 0),0)</f>
        <v>0</v>
      </c>
      <c r="D98" s="17" t="n">
        <f aca="false">ROUND(IF(   AND( Auslandsturniere!L24&lt;=(Auslandsturniere!L$4/2), Auslandsturniere!L24&gt;0 ),  (1000/(Auslandsturniere!L$4/2))*(Auslandsturniere!L$4/2-Auslandsturniere!L24+1), 0),0)</f>
        <v>0</v>
      </c>
      <c r="E98" s="17" t="n">
        <f aca="false">ROUND(IF(   AND( Auslandsturniere!M24&lt;=(Auslandsturniere!M$4/2), Auslandsturniere!M24&gt;0 ),  (1000/(Auslandsturniere!M$4/2))*(Auslandsturniere!M$4/2-Auslandsturniere!M24+1), 0),0)</f>
        <v>0</v>
      </c>
      <c r="F98" s="17" t="n">
        <f aca="false">ROUND(IF(   AND( Auslandsturniere!N24&lt;=(Auslandsturniere!N$4/2), Auslandsturniere!N24&gt;0 ),  (1000/(Auslandsturniere!N$4/2))*(Auslandsturniere!N$4/2-Auslandsturniere!N24+1), 0),0)</f>
        <v>0</v>
      </c>
      <c r="G98" s="17" t="n">
        <f aca="false">ROUND(IF(   AND( Auslandsturniere!O24&lt;=(Auslandsturniere!O$4/2), Auslandsturniere!O24&gt;0 ),  (1000/(Auslandsturniere!O$4/2))*(Auslandsturniere!O$4/2-Auslandsturniere!O24+1), 0),0)</f>
        <v>0</v>
      </c>
      <c r="H98" s="17" t="n">
        <f aca="false">ROUND(IF(   AND( Auslandsturniere!P24&lt;=(Auslandsturniere!P$4/2), Auslandsturniere!P24&gt;0 ),  (1000/(Auslandsturniere!P$4/2))*(Auslandsturniere!P$4/2-Auslandsturniere!P24+1), 0),0)</f>
        <v>0</v>
      </c>
      <c r="I98" s="17" t="n">
        <f aca="false">ROUND(IF(   AND( Auslandsturniere!Q24&lt;=(Auslandsturniere!Q$4/2), Auslandsturniere!Q24&gt;0 ),  (1000/(Auslandsturniere!Q$4/2))*(Auslandsturniere!Q$4/2-Auslandsturniere!Q24+1), 0),0)</f>
        <v>0</v>
      </c>
      <c r="J98" s="17" t="n">
        <f aca="false">ROUND(IF(   AND( Auslandsturniere!R24&lt;=(Auslandsturniere!R$4/2), Auslandsturniere!R24&gt;0 ),  (1000/(Auslandsturniere!R$4/2))*(Auslandsturniere!R$4/2-Auslandsturniere!R24+1), 0),0)</f>
        <v>0</v>
      </c>
      <c r="K98" s="17" t="n">
        <f aca="false">ROUND(IF(   AND( Auslandsturniere!S24&lt;=(Auslandsturniere!S$4/2), Auslandsturniere!S24&gt;0 ),  (1000/(Auslandsturniere!S$4/2))*(Auslandsturniere!S$4/2-Auslandsturniere!S24+1), 0),0)</f>
        <v>0</v>
      </c>
      <c r="L98" s="17" t="n">
        <f aca="false">ROUND(IF(   AND( Auslandsturniere!T24&lt;=(Auslandsturniere!T$4/2), Auslandsturniere!T24&gt;0 ),  (1000/(Auslandsturniere!T$4/2))*(Auslandsturniere!T$4/2-Auslandsturniere!T24+1), 0),0)</f>
        <v>0</v>
      </c>
      <c r="M98" s="17" t="n">
        <f aca="false">ROUND(IF(   AND( Auslandsturniere!U24&lt;=(Auslandsturniere!U$4/2), Auslandsturniere!U24&gt;0 ),  (1000/(Auslandsturniere!U$4/2))*(Auslandsturniere!U$4/2-Auslandsturniere!U24+1), 0),0)</f>
        <v>0</v>
      </c>
      <c r="N98" s="17" t="n">
        <f aca="false">ROUND(IF(   AND( Auslandsturniere!V24&lt;=(Auslandsturniere!V$4/2), Auslandsturniere!V24&gt;0 ),  (1000/(Auslandsturniere!V$4/2))*(Auslandsturniere!V$4/2-Auslandsturniere!V24+1), 0),0)</f>
        <v>0</v>
      </c>
    </row>
    <row r="99" customFormat="false" ht="13.8" hidden="false" customHeight="false" outlineLevel="0" collapsed="false">
      <c r="A99" s="8" t="s">
        <v>65</v>
      </c>
      <c r="B99" s="8" t="s">
        <v>66</v>
      </c>
      <c r="C99" s="17" t="n">
        <f aca="false">ROUND(IF(   AND( Auslandsturniere!K25&lt;=(Auslandsturniere!K$4/2), Auslandsturniere!K25&gt;0 ),  (1000/(Auslandsturniere!K$4/2))*(Auslandsturniere!K$4/2-Auslandsturniere!K25+1), 0),0)</f>
        <v>0</v>
      </c>
      <c r="D99" s="17" t="n">
        <f aca="false">ROUND(IF(   AND( Auslandsturniere!L25&lt;=(Auslandsturniere!L$4/2), Auslandsturniere!L25&gt;0 ),  (1000/(Auslandsturniere!L$4/2))*(Auslandsturniere!L$4/2-Auslandsturniere!L25+1), 0),0)</f>
        <v>0</v>
      </c>
      <c r="E99" s="17" t="n">
        <f aca="false">ROUND(IF(   AND( Auslandsturniere!M25&lt;=(Auslandsturniere!M$4/2), Auslandsturniere!M25&gt;0 ),  (1000/(Auslandsturniere!M$4/2))*(Auslandsturniere!M$4/2-Auslandsturniere!M25+1), 0),0)</f>
        <v>0</v>
      </c>
      <c r="F99" s="17" t="n">
        <f aca="false">ROUND(IF(   AND( Auslandsturniere!N25&lt;=(Auslandsturniere!N$4/2), Auslandsturniere!N25&gt;0 ),  (1000/(Auslandsturniere!N$4/2))*(Auslandsturniere!N$4/2-Auslandsturniere!N25+1), 0),0)</f>
        <v>0</v>
      </c>
      <c r="G99" s="17" t="n">
        <f aca="false">ROUND(IF(   AND( Auslandsturniere!O25&lt;=(Auslandsturniere!O$4/2), Auslandsturniere!O25&gt;0 ),  (1000/(Auslandsturniere!O$4/2))*(Auslandsturniere!O$4/2-Auslandsturniere!O25+1), 0),0)</f>
        <v>0</v>
      </c>
      <c r="H99" s="17" t="n">
        <f aca="false">ROUND(IF(   AND( Auslandsturniere!P25&lt;=(Auslandsturniere!P$4/2), Auslandsturniere!P25&gt;0 ),  (1000/(Auslandsturniere!P$4/2))*(Auslandsturniere!P$4/2-Auslandsturniere!P25+1), 0),0)</f>
        <v>0</v>
      </c>
      <c r="I99" s="17" t="n">
        <f aca="false">ROUND(IF(   AND( Auslandsturniere!Q25&lt;=(Auslandsturniere!Q$4/2), Auslandsturniere!Q25&gt;0 ),  (1000/(Auslandsturniere!Q$4/2))*(Auslandsturniere!Q$4/2-Auslandsturniere!Q25+1), 0),0)</f>
        <v>0</v>
      </c>
      <c r="J99" s="17" t="n">
        <f aca="false">ROUND(IF(   AND( Auslandsturniere!R25&lt;=(Auslandsturniere!R$4/2), Auslandsturniere!R25&gt;0 ),  (1000/(Auslandsturniere!R$4/2))*(Auslandsturniere!R$4/2-Auslandsturniere!R25+1), 0),0)</f>
        <v>0</v>
      </c>
      <c r="K99" s="17" t="n">
        <f aca="false">ROUND(IF(   AND( Auslandsturniere!S25&lt;=(Auslandsturniere!S$4/2), Auslandsturniere!S25&gt;0 ),  (1000/(Auslandsturniere!S$4/2))*(Auslandsturniere!S$4/2-Auslandsturniere!S25+1), 0),0)</f>
        <v>0</v>
      </c>
      <c r="L99" s="17" t="n">
        <f aca="false">ROUND(IF(   AND( Auslandsturniere!T25&lt;=(Auslandsturniere!T$4/2), Auslandsturniere!T25&gt;0 ),  (1000/(Auslandsturniere!T$4/2))*(Auslandsturniere!T$4/2-Auslandsturniere!T25+1), 0),0)</f>
        <v>0</v>
      </c>
      <c r="M99" s="17" t="n">
        <f aca="false">ROUND(IF(   AND( Auslandsturniere!U25&lt;=(Auslandsturniere!U$4/2), Auslandsturniere!U25&gt;0 ),  (1000/(Auslandsturniere!U$4/2))*(Auslandsturniere!U$4/2-Auslandsturniere!U25+1), 0),0)</f>
        <v>0</v>
      </c>
      <c r="N99" s="17" t="n">
        <f aca="false">ROUND(IF(   AND( Auslandsturniere!V25&lt;=(Auslandsturniere!V$4/2), Auslandsturniere!V25&gt;0 ),  (1000/(Auslandsturniere!V$4/2))*(Auslandsturniere!V$4/2-Auslandsturniere!V25+1), 0),0)</f>
        <v>0</v>
      </c>
    </row>
    <row r="100" customFormat="false" ht="13.8" hidden="false" customHeight="false" outlineLevel="0" collapsed="false">
      <c r="A100" s="8" t="s">
        <v>62</v>
      </c>
      <c r="B100" s="8" t="s">
        <v>63</v>
      </c>
      <c r="C100" s="17" t="n">
        <f aca="false">ROUND(IF(   AND( Auslandsturniere!K26&lt;=(Auslandsturniere!K$4/2), Auslandsturniere!K26&gt;0 ),  (1000/(Auslandsturniere!K$4/2))*(Auslandsturniere!K$4/2-Auslandsturniere!K26+1), 0),0)</f>
        <v>0</v>
      </c>
      <c r="D100" s="17" t="n">
        <f aca="false">ROUND(IF(   AND( Auslandsturniere!L26&lt;=(Auslandsturniere!L$4/2), Auslandsturniere!L26&gt;0 ),  (1000/(Auslandsturniere!L$4/2))*(Auslandsturniere!L$4/2-Auslandsturniere!L26+1), 0),0)</f>
        <v>0</v>
      </c>
      <c r="E100" s="17" t="n">
        <f aca="false">ROUND(IF(   AND( Auslandsturniere!M26&lt;=(Auslandsturniere!M$4/2), Auslandsturniere!M26&gt;0 ),  (1000/(Auslandsturniere!M$4/2))*(Auslandsturniere!M$4/2-Auslandsturniere!M26+1), 0),0)</f>
        <v>0</v>
      </c>
      <c r="F100" s="17" t="n">
        <f aca="false">ROUND(IF(   AND( Auslandsturniere!N26&lt;=(Auslandsturniere!N$4/2), Auslandsturniere!N26&gt;0 ),  (1000/(Auslandsturniere!N$4/2))*(Auslandsturniere!N$4/2-Auslandsturniere!N26+1), 0),0)</f>
        <v>0</v>
      </c>
      <c r="G100" s="17" t="n">
        <f aca="false">ROUND(IF(   AND( Auslandsturniere!O26&lt;=(Auslandsturniere!O$4/2), Auslandsturniere!O26&gt;0 ),  (1000/(Auslandsturniere!O$4/2))*(Auslandsturniere!O$4/2-Auslandsturniere!O26+1), 0),0)</f>
        <v>0</v>
      </c>
      <c r="H100" s="17" t="n">
        <f aca="false">ROUND(IF(   AND( Auslandsturniere!P26&lt;=(Auslandsturniere!P$4/2), Auslandsturniere!P26&gt;0 ),  (1000/(Auslandsturniere!P$4/2))*(Auslandsturniere!P$4/2-Auslandsturniere!P26+1), 0),0)</f>
        <v>0</v>
      </c>
      <c r="I100" s="17" t="n">
        <f aca="false">ROUND(IF(   AND( Auslandsturniere!Q26&lt;=(Auslandsturniere!Q$4/2), Auslandsturniere!Q26&gt;0 ),  (1000/(Auslandsturniere!Q$4/2))*(Auslandsturniere!Q$4/2-Auslandsturniere!Q26+1), 0),0)</f>
        <v>0</v>
      </c>
      <c r="J100" s="17" t="n">
        <f aca="false">ROUND(IF(   AND( Auslandsturniere!R26&lt;=(Auslandsturniere!R$4/2), Auslandsturniere!R26&gt;0 ),  (1000/(Auslandsturniere!R$4/2))*(Auslandsturniere!R$4/2-Auslandsturniere!R26+1), 0),0)</f>
        <v>0</v>
      </c>
      <c r="K100" s="17" t="n">
        <f aca="false">ROUND(IF(   AND( Auslandsturniere!S26&lt;=(Auslandsturniere!S$4/2), Auslandsturniere!S26&gt;0 ),  (1000/(Auslandsturniere!S$4/2))*(Auslandsturniere!S$4/2-Auslandsturniere!S26+1), 0),0)</f>
        <v>0</v>
      </c>
      <c r="L100" s="17" t="n">
        <f aca="false">ROUND(IF(   AND( Auslandsturniere!T26&lt;=(Auslandsturniere!T$4/2), Auslandsturniere!T26&gt;0 ),  (1000/(Auslandsturniere!T$4/2))*(Auslandsturniere!T$4/2-Auslandsturniere!T26+1), 0),0)</f>
        <v>0</v>
      </c>
      <c r="M100" s="17" t="n">
        <f aca="false">ROUND(IF(   AND( Auslandsturniere!U26&lt;=(Auslandsturniere!U$4/2), Auslandsturniere!U26&gt;0 ),  (1000/(Auslandsturniere!U$4/2))*(Auslandsturniere!U$4/2-Auslandsturniere!U26+1), 0),0)</f>
        <v>0</v>
      </c>
      <c r="N100" s="17" t="n">
        <f aca="false">ROUND(IF(   AND( Auslandsturniere!V26&lt;=(Auslandsturniere!V$4/2), Auslandsturniere!V26&gt;0 ),  (1000/(Auslandsturniere!V$4/2))*(Auslandsturniere!V$4/2-Auslandsturniere!V26+1), 0),0)</f>
        <v>0</v>
      </c>
    </row>
    <row r="101" customFormat="false" ht="13.8" hidden="false" customHeight="false" outlineLevel="0" collapsed="false">
      <c r="A101" s="8" t="s">
        <v>67</v>
      </c>
      <c r="B101" s="8" t="s">
        <v>68</v>
      </c>
      <c r="C101" s="17" t="n">
        <f aca="false">ROUND(IF(   AND( Auslandsturniere!K27&lt;=(Auslandsturniere!K$4/2), Auslandsturniere!K27&gt;0 ),  (1000/(Auslandsturniere!K$4/2))*(Auslandsturniere!K$4/2-Auslandsturniere!K27+1), 0),0)</f>
        <v>0</v>
      </c>
      <c r="D101" s="17" t="n">
        <f aca="false">ROUND(IF(   AND( Auslandsturniere!L27&lt;=(Auslandsturniere!L$4/2), Auslandsturniere!L27&gt;0 ),  (1000/(Auslandsturniere!L$4/2))*(Auslandsturniere!L$4/2-Auslandsturniere!L27+1), 0),0)</f>
        <v>0</v>
      </c>
      <c r="E101" s="17" t="n">
        <f aca="false">ROUND(IF(   AND( Auslandsturniere!M27&lt;=(Auslandsturniere!M$4/2), Auslandsturniere!M27&gt;0 ),  (1000/(Auslandsturniere!M$4/2))*(Auslandsturniere!M$4/2-Auslandsturniere!M27+1), 0),0)</f>
        <v>0</v>
      </c>
      <c r="F101" s="17" t="n">
        <f aca="false">ROUND(IF(   AND( Auslandsturniere!N27&lt;=(Auslandsturniere!N$4/2), Auslandsturniere!N27&gt;0 ),  (1000/(Auslandsturniere!N$4/2))*(Auslandsturniere!N$4/2-Auslandsturniere!N27+1), 0),0)</f>
        <v>0</v>
      </c>
      <c r="G101" s="17" t="n">
        <f aca="false">ROUND(IF(   AND( Auslandsturniere!O27&lt;=(Auslandsturniere!O$4/2), Auslandsturniere!O27&gt;0 ),  (1000/(Auslandsturniere!O$4/2))*(Auslandsturniere!O$4/2-Auslandsturniere!O27+1), 0),0)</f>
        <v>0</v>
      </c>
      <c r="H101" s="17" t="n">
        <f aca="false">ROUND(IF(   AND( Auslandsturniere!P27&lt;=(Auslandsturniere!P$4/2), Auslandsturniere!P27&gt;0 ),  (1000/(Auslandsturniere!P$4/2))*(Auslandsturniere!P$4/2-Auslandsturniere!P27+1), 0),0)</f>
        <v>0</v>
      </c>
      <c r="I101" s="17" t="n">
        <f aca="false">ROUND(IF(   AND( Auslandsturniere!Q27&lt;=(Auslandsturniere!Q$4/2), Auslandsturniere!Q27&gt;0 ),  (1000/(Auslandsturniere!Q$4/2))*(Auslandsturniere!Q$4/2-Auslandsturniere!Q27+1), 0),0)</f>
        <v>0</v>
      </c>
      <c r="J101" s="17" t="n">
        <f aca="false">ROUND(IF(   AND( Auslandsturniere!R27&lt;=(Auslandsturniere!R$4/2), Auslandsturniere!R27&gt;0 ),  (1000/(Auslandsturniere!R$4/2))*(Auslandsturniere!R$4/2-Auslandsturniere!R27+1), 0),0)</f>
        <v>0</v>
      </c>
      <c r="K101" s="17" t="n">
        <f aca="false">ROUND(IF(   AND( Auslandsturniere!S27&lt;=(Auslandsturniere!S$4/2), Auslandsturniere!S27&gt;0 ),  (1000/(Auslandsturniere!S$4/2))*(Auslandsturniere!S$4/2-Auslandsturniere!S27+1), 0),0)</f>
        <v>0</v>
      </c>
      <c r="L101" s="17" t="n">
        <f aca="false">ROUND(IF(   AND( Auslandsturniere!T27&lt;=(Auslandsturniere!T$4/2), Auslandsturniere!T27&gt;0 ),  (1000/(Auslandsturniere!T$4/2))*(Auslandsturniere!T$4/2-Auslandsturniere!T27+1), 0),0)</f>
        <v>0</v>
      </c>
      <c r="M101" s="17" t="n">
        <f aca="false">ROUND(IF(   AND( Auslandsturniere!U27&lt;=(Auslandsturniere!U$4/2), Auslandsturniere!U27&gt;0 ),  (1000/(Auslandsturniere!U$4/2))*(Auslandsturniere!U$4/2-Auslandsturniere!U27+1), 0),0)</f>
        <v>0</v>
      </c>
      <c r="N101" s="17" t="n">
        <f aca="false">ROUND(IF(   AND( Auslandsturniere!V27&lt;=(Auslandsturniere!V$4/2), Auslandsturniere!V27&gt;0 ),  (1000/(Auslandsturniere!V$4/2))*(Auslandsturniere!V$4/2-Auslandsturniere!V27+1), 0),0)</f>
        <v>0</v>
      </c>
    </row>
    <row r="102" customFormat="false" ht="13.8" hidden="false" customHeight="false" outlineLevel="0" collapsed="false">
      <c r="A102" s="8" t="s">
        <v>70</v>
      </c>
      <c r="B102" s="8" t="s">
        <v>71</v>
      </c>
      <c r="C102" s="17" t="n">
        <f aca="false">ROUND(IF(   AND( Auslandsturniere!K28&lt;=(Auslandsturniere!K$4/2), Auslandsturniere!K28&gt;0 ),  (1000/(Auslandsturniere!K$4/2))*(Auslandsturniere!K$4/2-Auslandsturniere!K28+1), 0),0)</f>
        <v>0</v>
      </c>
      <c r="D102" s="17" t="n">
        <f aca="false">ROUND(IF(   AND( Auslandsturniere!L28&lt;=(Auslandsturniere!L$4/2), Auslandsturniere!L28&gt;0 ),  (1000/(Auslandsturniere!L$4/2))*(Auslandsturniere!L$4/2-Auslandsturniere!L28+1), 0),0)</f>
        <v>0</v>
      </c>
      <c r="E102" s="17" t="n">
        <f aca="false">ROUND(IF(   AND( Auslandsturniere!M28&lt;=(Auslandsturniere!M$4/2), Auslandsturniere!M28&gt;0 ),  (1000/(Auslandsturniere!M$4/2))*(Auslandsturniere!M$4/2-Auslandsturniere!M28+1), 0),0)</f>
        <v>0</v>
      </c>
      <c r="F102" s="17" t="n">
        <f aca="false">ROUND(IF(   AND( Auslandsturniere!N28&lt;=(Auslandsturniere!N$4/2), Auslandsturniere!N28&gt;0 ),  (1000/(Auslandsturniere!N$4/2))*(Auslandsturniere!N$4/2-Auslandsturniere!N28+1), 0),0)</f>
        <v>0</v>
      </c>
      <c r="G102" s="17" t="n">
        <f aca="false">ROUND(IF(   AND( Auslandsturniere!O28&lt;=(Auslandsturniere!O$4/2), Auslandsturniere!O28&gt;0 ),  (1000/(Auslandsturniere!O$4/2))*(Auslandsturniere!O$4/2-Auslandsturniere!O28+1), 0),0)</f>
        <v>0</v>
      </c>
      <c r="H102" s="17" t="n">
        <f aca="false">ROUND(IF(   AND( Auslandsturniere!P28&lt;=(Auslandsturniere!P$4/2), Auslandsturniere!P28&gt;0 ),  (1000/(Auslandsturniere!P$4/2))*(Auslandsturniere!P$4/2-Auslandsturniere!P28+1), 0),0)</f>
        <v>0</v>
      </c>
      <c r="I102" s="17" t="n">
        <f aca="false">ROUND(IF(   AND( Auslandsturniere!Q28&lt;=(Auslandsturniere!Q$4/2), Auslandsturniere!Q28&gt;0 ),  (1000/(Auslandsturniere!Q$4/2))*(Auslandsturniere!Q$4/2-Auslandsturniere!Q28+1), 0),0)</f>
        <v>0</v>
      </c>
      <c r="J102" s="17" t="n">
        <f aca="false">ROUND(IF(   AND( Auslandsturniere!R28&lt;=(Auslandsturniere!R$4/2), Auslandsturniere!R28&gt;0 ),  (1000/(Auslandsturniere!R$4/2))*(Auslandsturniere!R$4/2-Auslandsturniere!R28+1), 0),0)</f>
        <v>0</v>
      </c>
      <c r="K102" s="17" t="n">
        <f aca="false">ROUND(IF(   AND( Auslandsturniere!S28&lt;=(Auslandsturniere!S$4/2), Auslandsturniere!S28&gt;0 ),  (1000/(Auslandsturniere!S$4/2))*(Auslandsturniere!S$4/2-Auslandsturniere!S28+1), 0),0)</f>
        <v>0</v>
      </c>
      <c r="L102" s="17" t="n">
        <f aca="false">ROUND(IF(   AND( Auslandsturniere!T28&lt;=(Auslandsturniere!T$4/2), Auslandsturniere!T28&gt;0 ),  (1000/(Auslandsturniere!T$4/2))*(Auslandsturniere!T$4/2-Auslandsturniere!T28+1), 0),0)</f>
        <v>0</v>
      </c>
      <c r="M102" s="17" t="n">
        <f aca="false">ROUND(IF(   AND( Auslandsturniere!U28&lt;=(Auslandsturniere!U$4/2), Auslandsturniere!U28&gt;0 ),  (1000/(Auslandsturniere!U$4/2))*(Auslandsturniere!U$4/2-Auslandsturniere!U28+1), 0),0)</f>
        <v>0</v>
      </c>
      <c r="N102" s="17" t="n">
        <f aca="false">ROUND(IF(   AND( Auslandsturniere!V28&lt;=(Auslandsturniere!V$4/2), Auslandsturniere!V28&gt;0 ),  (1000/(Auslandsturniere!V$4/2))*(Auslandsturniere!V$4/2-Auslandsturniere!V28+1), 0),0)</f>
        <v>0</v>
      </c>
    </row>
    <row r="103" customFormat="false" ht="13.8" hidden="false" customHeight="false" outlineLevel="0" collapsed="false">
      <c r="A103" s="8" t="s">
        <v>72</v>
      </c>
      <c r="B103" s="8" t="s">
        <v>73</v>
      </c>
      <c r="C103" s="17" t="n">
        <f aca="false">ROUND(IF(   AND( Auslandsturniere!K29&lt;=(Auslandsturniere!K$4/2), Auslandsturniere!K29&gt;0 ),  (1000/(Auslandsturniere!K$4/2))*(Auslandsturniere!K$4/2-Auslandsturniere!K29+1), 0),0)</f>
        <v>0</v>
      </c>
      <c r="D103" s="17" t="n">
        <f aca="false">ROUND(IF(   AND( Auslandsturniere!L29&lt;=(Auslandsturniere!L$4/2), Auslandsturniere!L29&gt;0 ),  (1000/(Auslandsturniere!L$4/2))*(Auslandsturniere!L$4/2-Auslandsturniere!L29+1), 0),0)</f>
        <v>0</v>
      </c>
      <c r="E103" s="17" t="n">
        <f aca="false">ROUND(IF(   AND( Auslandsturniere!M29&lt;=(Auslandsturniere!M$4/2), Auslandsturniere!M29&gt;0 ),  (1000/(Auslandsturniere!M$4/2))*(Auslandsturniere!M$4/2-Auslandsturniere!M29+1), 0),0)</f>
        <v>0</v>
      </c>
      <c r="F103" s="17" t="n">
        <f aca="false">ROUND(IF(   AND( Auslandsturniere!N29&lt;=(Auslandsturniere!N$4/2), Auslandsturniere!N29&gt;0 ),  (1000/(Auslandsturniere!N$4/2))*(Auslandsturniere!N$4/2-Auslandsturniere!N29+1), 0),0)</f>
        <v>0</v>
      </c>
      <c r="G103" s="17" t="n">
        <f aca="false">ROUND(IF(   AND( Auslandsturniere!O29&lt;=(Auslandsturniere!O$4/2), Auslandsturniere!O29&gt;0 ),  (1000/(Auslandsturniere!O$4/2))*(Auslandsturniere!O$4/2-Auslandsturniere!O29+1), 0),0)</f>
        <v>0</v>
      </c>
      <c r="H103" s="17" t="n">
        <f aca="false">ROUND(IF(   AND( Auslandsturniere!P29&lt;=(Auslandsturniere!P$4/2), Auslandsturniere!P29&gt;0 ),  (1000/(Auslandsturniere!P$4/2))*(Auslandsturniere!P$4/2-Auslandsturniere!P29+1), 0),0)</f>
        <v>0</v>
      </c>
      <c r="I103" s="17" t="n">
        <f aca="false">ROUND(IF(   AND( Auslandsturniere!Q29&lt;=(Auslandsturniere!Q$4/2), Auslandsturniere!Q29&gt;0 ),  (1000/(Auslandsturniere!Q$4/2))*(Auslandsturniere!Q$4/2-Auslandsturniere!Q29+1), 0),0)</f>
        <v>0</v>
      </c>
      <c r="J103" s="17" t="n">
        <f aca="false">ROUND(IF(   AND( Auslandsturniere!R29&lt;=(Auslandsturniere!R$4/2), Auslandsturniere!R29&gt;0 ),  (1000/(Auslandsturniere!R$4/2))*(Auslandsturniere!R$4/2-Auslandsturniere!R29+1), 0),0)</f>
        <v>0</v>
      </c>
      <c r="K103" s="17" t="n">
        <f aca="false">ROUND(IF(   AND( Auslandsturniere!S29&lt;=(Auslandsturniere!S$4/2), Auslandsturniere!S29&gt;0 ),  (1000/(Auslandsturniere!S$4/2))*(Auslandsturniere!S$4/2-Auslandsturniere!S29+1), 0),0)</f>
        <v>0</v>
      </c>
      <c r="L103" s="17" t="n">
        <f aca="false">ROUND(IF(   AND( Auslandsturniere!T29&lt;=(Auslandsturniere!T$4/2), Auslandsturniere!T29&gt;0 ),  (1000/(Auslandsturniere!T$4/2))*(Auslandsturniere!T$4/2-Auslandsturniere!T29+1), 0),0)</f>
        <v>0</v>
      </c>
      <c r="M103" s="17" t="n">
        <f aca="false">ROUND(IF(   AND( Auslandsturniere!U29&lt;=(Auslandsturniere!U$4/2), Auslandsturniere!U29&gt;0 ),  (1000/(Auslandsturniere!U$4/2))*(Auslandsturniere!U$4/2-Auslandsturniere!U29+1), 0),0)</f>
        <v>0</v>
      </c>
      <c r="N103" s="17" t="n">
        <f aca="false">ROUND(IF(   AND( Auslandsturniere!V29&lt;=(Auslandsturniere!V$4/2), Auslandsturniere!V29&gt;0 ),  (1000/(Auslandsturniere!V$4/2))*(Auslandsturniere!V$4/2-Auslandsturniere!V29+1), 0),0)</f>
        <v>0</v>
      </c>
    </row>
    <row r="104" customFormat="false" ht="13.8" hidden="false" customHeight="false" outlineLevel="0" collapsed="false">
      <c r="A104" s="8" t="s">
        <v>74</v>
      </c>
      <c r="B104" s="8" t="s">
        <v>73</v>
      </c>
      <c r="C104" s="17" t="n">
        <f aca="false">ROUND(IF(   AND( Auslandsturniere!K30&lt;=(Auslandsturniere!K$4/2), Auslandsturniere!K30&gt;0 ),  (1000/(Auslandsturniere!K$4/2))*(Auslandsturniere!K$4/2-Auslandsturniere!K30+1), 0),0)</f>
        <v>0</v>
      </c>
      <c r="D104" s="17" t="n">
        <f aca="false">ROUND(IF(   AND( Auslandsturniere!L30&lt;=(Auslandsturniere!L$4/2), Auslandsturniere!L30&gt;0 ),  (1000/(Auslandsturniere!L$4/2))*(Auslandsturniere!L$4/2-Auslandsturniere!L30+1), 0),0)</f>
        <v>0</v>
      </c>
      <c r="E104" s="17" t="n">
        <f aca="false">ROUND(IF(   AND( Auslandsturniere!M30&lt;=(Auslandsturniere!M$4/2), Auslandsturniere!M30&gt;0 ),  (1000/(Auslandsturniere!M$4/2))*(Auslandsturniere!M$4/2-Auslandsturniere!M30+1), 0),0)</f>
        <v>0</v>
      </c>
      <c r="F104" s="17" t="n">
        <f aca="false">ROUND(IF(   AND( Auslandsturniere!N30&lt;=(Auslandsturniere!N$4/2), Auslandsturniere!N30&gt;0 ),  (1000/(Auslandsturniere!N$4/2))*(Auslandsturniere!N$4/2-Auslandsturniere!N30+1), 0),0)</f>
        <v>0</v>
      </c>
      <c r="G104" s="17" t="n">
        <f aca="false">ROUND(IF(   AND( Auslandsturniere!O30&lt;=(Auslandsturniere!O$4/2), Auslandsturniere!O30&gt;0 ),  (1000/(Auslandsturniere!O$4/2))*(Auslandsturniere!O$4/2-Auslandsturniere!O30+1), 0),0)</f>
        <v>0</v>
      </c>
      <c r="H104" s="17" t="n">
        <f aca="false">ROUND(IF(   AND( Auslandsturniere!P30&lt;=(Auslandsturniere!P$4/2), Auslandsturniere!P30&gt;0 ),  (1000/(Auslandsturniere!P$4/2))*(Auslandsturniere!P$4/2-Auslandsturniere!P30+1), 0),0)</f>
        <v>0</v>
      </c>
      <c r="I104" s="17" t="n">
        <f aca="false">ROUND(IF(   AND( Auslandsturniere!Q30&lt;=(Auslandsturniere!Q$4/2), Auslandsturniere!Q30&gt;0 ),  (1000/(Auslandsturniere!Q$4/2))*(Auslandsturniere!Q$4/2-Auslandsturniere!Q30+1), 0),0)</f>
        <v>0</v>
      </c>
      <c r="J104" s="17" t="n">
        <f aca="false">ROUND(IF(   AND( Auslandsturniere!R30&lt;=(Auslandsturniere!R$4/2), Auslandsturniere!R30&gt;0 ),  (1000/(Auslandsturniere!R$4/2))*(Auslandsturniere!R$4/2-Auslandsturniere!R30+1), 0),0)</f>
        <v>0</v>
      </c>
      <c r="K104" s="17" t="n">
        <f aca="false">ROUND(IF(   AND( Auslandsturniere!S30&lt;=(Auslandsturniere!S$4/2), Auslandsturniere!S30&gt;0 ),  (1000/(Auslandsturniere!S$4/2))*(Auslandsturniere!S$4/2-Auslandsturniere!S30+1), 0),0)</f>
        <v>0</v>
      </c>
      <c r="L104" s="17" t="n">
        <f aca="false">ROUND(IF(   AND( Auslandsturniere!T30&lt;=(Auslandsturniere!T$4/2), Auslandsturniere!T30&gt;0 ),  (1000/(Auslandsturniere!T$4/2))*(Auslandsturniere!T$4/2-Auslandsturniere!T30+1), 0),0)</f>
        <v>0</v>
      </c>
      <c r="M104" s="17" t="n">
        <f aca="false">ROUND(IF(   AND( Auslandsturniere!U30&lt;=(Auslandsturniere!U$4/2), Auslandsturniere!U30&gt;0 ),  (1000/(Auslandsturniere!U$4/2))*(Auslandsturniere!U$4/2-Auslandsturniere!U30+1), 0),0)</f>
        <v>0</v>
      </c>
      <c r="N104" s="17" t="n">
        <f aca="false">ROUND(IF(   AND( Auslandsturniere!V30&lt;=(Auslandsturniere!V$4/2), Auslandsturniere!V30&gt;0 ),  (1000/(Auslandsturniere!V$4/2))*(Auslandsturniere!V$4/2-Auslandsturniere!V30+1), 0),0)</f>
        <v>0</v>
      </c>
    </row>
    <row r="105" customFormat="false" ht="13.8" hidden="false" customHeight="false" outlineLevel="0" collapsed="false">
      <c r="A105" s="8" t="s">
        <v>75</v>
      </c>
      <c r="B105" s="8" t="s">
        <v>73</v>
      </c>
      <c r="C105" s="17" t="n">
        <f aca="false">ROUND(IF(   AND( Auslandsturniere!K31&lt;=(Auslandsturniere!K$4/2), Auslandsturniere!K31&gt;0 ),  (1000/(Auslandsturniere!K$4/2))*(Auslandsturniere!K$4/2-Auslandsturniere!K31+1), 0),0)</f>
        <v>0</v>
      </c>
      <c r="D105" s="17" t="n">
        <f aca="false">ROUND(IF(   AND( Auslandsturniere!L31&lt;=(Auslandsturniere!L$4/2), Auslandsturniere!L31&gt;0 ),  (1000/(Auslandsturniere!L$4/2))*(Auslandsturniere!L$4/2-Auslandsturniere!L31+1), 0),0)</f>
        <v>0</v>
      </c>
      <c r="E105" s="17" t="n">
        <f aca="false">ROUND(IF(   AND( Auslandsturniere!M31&lt;=(Auslandsturniere!M$4/2), Auslandsturniere!M31&gt;0 ),  (1000/(Auslandsturniere!M$4/2))*(Auslandsturniere!M$4/2-Auslandsturniere!M31+1), 0),0)</f>
        <v>0</v>
      </c>
      <c r="F105" s="17" t="n">
        <f aca="false">ROUND(IF(   AND( Auslandsturniere!N31&lt;=(Auslandsturniere!N$4/2), Auslandsturniere!N31&gt;0 ),  (1000/(Auslandsturniere!N$4/2))*(Auslandsturniere!N$4/2-Auslandsturniere!N31+1), 0),0)</f>
        <v>0</v>
      </c>
      <c r="G105" s="17" t="n">
        <f aca="false">ROUND(IF(   AND( Auslandsturniere!O31&lt;=(Auslandsturniere!O$4/2), Auslandsturniere!O31&gt;0 ),  (1000/(Auslandsturniere!O$4/2))*(Auslandsturniere!O$4/2-Auslandsturniere!O31+1), 0),0)</f>
        <v>0</v>
      </c>
      <c r="H105" s="17" t="n">
        <f aca="false">ROUND(IF(   AND( Auslandsturniere!P31&lt;=(Auslandsturniere!P$4/2), Auslandsturniere!P31&gt;0 ),  (1000/(Auslandsturniere!P$4/2))*(Auslandsturniere!P$4/2-Auslandsturniere!P31+1), 0),0)</f>
        <v>0</v>
      </c>
      <c r="I105" s="17" t="n">
        <f aca="false">ROUND(IF(   AND( Auslandsturniere!Q31&lt;=(Auslandsturniere!Q$4/2), Auslandsturniere!Q31&gt;0 ),  (1000/(Auslandsturniere!Q$4/2))*(Auslandsturniere!Q$4/2-Auslandsturniere!Q31+1), 0),0)</f>
        <v>0</v>
      </c>
      <c r="J105" s="17" t="n">
        <f aca="false">ROUND(IF(   AND( Auslandsturniere!R31&lt;=(Auslandsturniere!R$4/2), Auslandsturniere!R31&gt;0 ),  (1000/(Auslandsturniere!R$4/2))*(Auslandsturniere!R$4/2-Auslandsturniere!R31+1), 0),0)</f>
        <v>0</v>
      </c>
      <c r="K105" s="17" t="n">
        <f aca="false">ROUND(IF(   AND( Auslandsturniere!S31&lt;=(Auslandsturniere!S$4/2), Auslandsturniere!S31&gt;0 ),  (1000/(Auslandsturniere!S$4/2))*(Auslandsturniere!S$4/2-Auslandsturniere!S31+1), 0),0)</f>
        <v>0</v>
      </c>
      <c r="L105" s="17" t="n">
        <f aca="false">ROUND(IF(   AND( Auslandsturniere!T31&lt;=(Auslandsturniere!T$4/2), Auslandsturniere!T31&gt;0 ),  (1000/(Auslandsturniere!T$4/2))*(Auslandsturniere!T$4/2-Auslandsturniere!T31+1), 0),0)</f>
        <v>0</v>
      </c>
      <c r="M105" s="17" t="n">
        <f aca="false">ROUND(IF(   AND( Auslandsturniere!U31&lt;=(Auslandsturniere!U$4/2), Auslandsturniere!U31&gt;0 ),  (1000/(Auslandsturniere!U$4/2))*(Auslandsturniere!U$4/2-Auslandsturniere!U31+1), 0),0)</f>
        <v>0</v>
      </c>
      <c r="N105" s="17" t="n">
        <f aca="false">ROUND(IF(   AND( Auslandsturniere!V31&lt;=(Auslandsturniere!V$4/2), Auslandsturniere!V31&gt;0 ),  (1000/(Auslandsturniere!V$4/2))*(Auslandsturniere!V$4/2-Auslandsturniere!V31+1), 0),0)</f>
        <v>0</v>
      </c>
    </row>
    <row r="106" customFormat="false" ht="13.8" hidden="false" customHeight="false" outlineLevel="0" collapsed="false">
      <c r="A106" s="8" t="s">
        <v>49</v>
      </c>
      <c r="B106" s="8" t="s">
        <v>50</v>
      </c>
      <c r="C106" s="17" t="n">
        <f aca="false">ROUND(IF(   AND( Auslandsturniere!K32&lt;=(Auslandsturniere!K$4/2), Auslandsturniere!K32&gt;0 ),  (1000/(Auslandsturniere!K$4/2))*(Auslandsturniere!K$4/2-Auslandsturniere!K32+1), 0),0)</f>
        <v>0</v>
      </c>
      <c r="D106" s="17" t="n">
        <f aca="false">ROUND(IF(   AND( Auslandsturniere!L32&lt;=(Auslandsturniere!L$4/2), Auslandsturniere!L32&gt;0 ),  (1000/(Auslandsturniere!L$4/2))*(Auslandsturniere!L$4/2-Auslandsturniere!L32+1), 0),0)</f>
        <v>0</v>
      </c>
      <c r="E106" s="17" t="n">
        <f aca="false">ROUND(IF(   AND( Auslandsturniere!M32&lt;=(Auslandsturniere!M$4/2), Auslandsturniere!M32&gt;0 ),  (1000/(Auslandsturniere!M$4/2))*(Auslandsturniere!M$4/2-Auslandsturniere!M32+1), 0),0)</f>
        <v>0</v>
      </c>
      <c r="F106" s="17" t="n">
        <f aca="false">ROUND(IF(   AND( Auslandsturniere!N32&lt;=(Auslandsturniere!N$4/2), Auslandsturniere!N32&gt;0 ),  (1000/(Auslandsturniere!N$4/2))*(Auslandsturniere!N$4/2-Auslandsturniere!N32+1), 0),0)</f>
        <v>0</v>
      </c>
      <c r="G106" s="17" t="n">
        <f aca="false">ROUND(IF(   AND( Auslandsturniere!O32&lt;=(Auslandsturniere!O$4/2), Auslandsturniere!O32&gt;0 ),  (1000/(Auslandsturniere!O$4/2))*(Auslandsturniere!O$4/2-Auslandsturniere!O32+1), 0),0)</f>
        <v>0</v>
      </c>
      <c r="H106" s="17" t="n">
        <f aca="false">ROUND(IF(   AND( Auslandsturniere!P32&lt;=(Auslandsturniere!P$4/2), Auslandsturniere!P32&gt;0 ),  (1000/(Auslandsturniere!P$4/2))*(Auslandsturniere!P$4/2-Auslandsturniere!P32+1), 0),0)</f>
        <v>0</v>
      </c>
      <c r="I106" s="17" t="n">
        <f aca="false">ROUND(IF(   AND( Auslandsturniere!Q32&lt;=(Auslandsturniere!Q$4/2), Auslandsturniere!Q32&gt;0 ),  (1000/(Auslandsturniere!Q$4/2))*(Auslandsturniere!Q$4/2-Auslandsturniere!Q32+1), 0),0)</f>
        <v>0</v>
      </c>
      <c r="J106" s="17" t="n">
        <f aca="false">ROUND(IF(   AND( Auslandsturniere!R32&lt;=(Auslandsturniere!R$4/2), Auslandsturniere!R32&gt;0 ),  (1000/(Auslandsturniere!R$4/2))*(Auslandsturniere!R$4/2-Auslandsturniere!R32+1), 0),0)</f>
        <v>0</v>
      </c>
      <c r="K106" s="17" t="n">
        <f aca="false">ROUND(IF(   AND( Auslandsturniere!S32&lt;=(Auslandsturniere!S$4/2), Auslandsturniere!S32&gt;0 ),  (1000/(Auslandsturniere!S$4/2))*(Auslandsturniere!S$4/2-Auslandsturniere!S32+1), 0),0)</f>
        <v>0</v>
      </c>
      <c r="L106" s="17" t="n">
        <f aca="false">ROUND(IF(   AND( Auslandsturniere!T32&lt;=(Auslandsturniere!T$4/2), Auslandsturniere!T32&gt;0 ),  (1000/(Auslandsturniere!T$4/2))*(Auslandsturniere!T$4/2-Auslandsturniere!T32+1), 0),0)</f>
        <v>0</v>
      </c>
      <c r="M106" s="17" t="n">
        <f aca="false">ROUND(IF(   AND( Auslandsturniere!U32&lt;=(Auslandsturniere!U$4/2), Auslandsturniere!U32&gt;0 ),  (1000/(Auslandsturniere!U$4/2))*(Auslandsturniere!U$4/2-Auslandsturniere!U32+1), 0),0)</f>
        <v>286</v>
      </c>
      <c r="N106" s="17" t="n">
        <f aca="false">ROUND(IF(   AND( Auslandsturniere!V32&lt;=(Auslandsturniere!V$4/2), Auslandsturniere!V32&gt;0 ),  (1000/(Auslandsturniere!V$4/2))*(Auslandsturniere!V$4/2-Auslandsturniere!V32+1), 0),0)</f>
        <v>0</v>
      </c>
    </row>
    <row r="107" customFormat="false" ht="13.8" hidden="false" customHeight="false" outlineLevel="0" collapsed="false">
      <c r="A107" s="8" t="s">
        <v>76</v>
      </c>
      <c r="B107" s="8" t="s">
        <v>77</v>
      </c>
      <c r="C107" s="17" t="n">
        <f aca="false">ROUND(IF(   AND( Auslandsturniere!K33&lt;=(Auslandsturniere!K$4/2), Auslandsturniere!K33&gt;0 ),  (1000/(Auslandsturniere!K$4/2))*(Auslandsturniere!K$4/2-Auslandsturniere!K33+1), 0),0)</f>
        <v>0</v>
      </c>
      <c r="D107" s="17" t="n">
        <f aca="false">ROUND(IF(   AND( Auslandsturniere!L33&lt;=(Auslandsturniere!L$4/2), Auslandsturniere!L33&gt;0 ),  (1000/(Auslandsturniere!L$4/2))*(Auslandsturniere!L$4/2-Auslandsturniere!L33+1), 0),0)</f>
        <v>0</v>
      </c>
      <c r="E107" s="17" t="n">
        <f aca="false">ROUND(IF(   AND( Auslandsturniere!M33&lt;=(Auslandsturniere!M$4/2), Auslandsturniere!M33&gt;0 ),  (1000/(Auslandsturniere!M$4/2))*(Auslandsturniere!M$4/2-Auslandsturniere!M33+1), 0),0)</f>
        <v>0</v>
      </c>
      <c r="F107" s="17" t="n">
        <f aca="false">ROUND(IF(   AND( Auslandsturniere!N33&lt;=(Auslandsturniere!N$4/2), Auslandsturniere!N33&gt;0 ),  (1000/(Auslandsturniere!N$4/2))*(Auslandsturniere!N$4/2-Auslandsturniere!N33+1), 0),0)</f>
        <v>0</v>
      </c>
      <c r="G107" s="17" t="n">
        <f aca="false">ROUND(IF(   AND( Auslandsturniere!O33&lt;=(Auslandsturniere!O$4/2), Auslandsturniere!O33&gt;0 ),  (1000/(Auslandsturniere!O$4/2))*(Auslandsturniere!O$4/2-Auslandsturniere!O33+1), 0),0)</f>
        <v>0</v>
      </c>
      <c r="H107" s="17" t="n">
        <f aca="false">ROUND(IF(   AND( Auslandsturniere!P33&lt;=(Auslandsturniere!P$4/2), Auslandsturniere!P33&gt;0 ),  (1000/(Auslandsturniere!P$4/2))*(Auslandsturniere!P$4/2-Auslandsturniere!P33+1), 0),0)</f>
        <v>0</v>
      </c>
      <c r="I107" s="17" t="n">
        <f aca="false">ROUND(IF(   AND( Auslandsturniere!Q33&lt;=(Auslandsturniere!Q$4/2), Auslandsturniere!Q33&gt;0 ),  (1000/(Auslandsturniere!Q$4/2))*(Auslandsturniere!Q$4/2-Auslandsturniere!Q33+1), 0),0)</f>
        <v>0</v>
      </c>
      <c r="J107" s="17" t="n">
        <f aca="false">ROUND(IF(   AND( Auslandsturniere!R33&lt;=(Auslandsturniere!R$4/2), Auslandsturniere!R33&gt;0 ),  (1000/(Auslandsturniere!R$4/2))*(Auslandsturniere!R$4/2-Auslandsturniere!R33+1), 0),0)</f>
        <v>0</v>
      </c>
      <c r="K107" s="17" t="n">
        <f aca="false">ROUND(IF(   AND( Auslandsturniere!S33&lt;=(Auslandsturniere!S$4/2), Auslandsturniere!S33&gt;0 ),  (1000/(Auslandsturniere!S$4/2))*(Auslandsturniere!S$4/2-Auslandsturniere!S33+1), 0),0)</f>
        <v>0</v>
      </c>
      <c r="L107" s="17" t="n">
        <f aca="false">ROUND(IF(   AND( Auslandsturniere!T33&lt;=(Auslandsturniere!T$4/2), Auslandsturniere!T33&gt;0 ),  (1000/(Auslandsturniere!T$4/2))*(Auslandsturniere!T$4/2-Auslandsturniere!T33+1), 0),0)</f>
        <v>0</v>
      </c>
      <c r="M107" s="17" t="n">
        <f aca="false">ROUND(IF(   AND( Auslandsturniere!U33&lt;=(Auslandsturniere!U$4/2), Auslandsturniere!U33&gt;0 ),  (1000/(Auslandsturniere!U$4/2))*(Auslandsturniere!U$4/2-Auslandsturniere!U33+1), 0),0)</f>
        <v>0</v>
      </c>
      <c r="N107" s="17" t="n">
        <f aca="false">ROUND(IF(   AND( Auslandsturniere!V33&lt;=(Auslandsturniere!V$4/2), Auslandsturniere!V33&gt;0 ),  (1000/(Auslandsturniere!V$4/2))*(Auslandsturniere!V$4/2-Auslandsturniere!V33+1), 0),0)</f>
        <v>0</v>
      </c>
    </row>
    <row r="108" customFormat="false" ht="13.8" hidden="false" customHeight="false" outlineLevel="0" collapsed="false">
      <c r="A108" s="8" t="s">
        <v>78</v>
      </c>
      <c r="B108" s="8" t="s">
        <v>79</v>
      </c>
      <c r="C108" s="17" t="n">
        <f aca="false">ROUND(IF(   AND( Auslandsturniere!K34&lt;=(Auslandsturniere!K$4/2), Auslandsturniere!K34&gt;0 ),  (1000/(Auslandsturniere!K$4/2))*(Auslandsturniere!K$4/2-Auslandsturniere!K34+1), 0),0)</f>
        <v>0</v>
      </c>
      <c r="D108" s="17" t="n">
        <f aca="false">ROUND(IF(   AND( Auslandsturniere!L34&lt;=(Auslandsturniere!L$4/2), Auslandsturniere!L34&gt;0 ),  (1000/(Auslandsturniere!L$4/2))*(Auslandsturniere!L$4/2-Auslandsturniere!L34+1), 0),0)</f>
        <v>0</v>
      </c>
      <c r="E108" s="17" t="n">
        <f aca="false">ROUND(IF(   AND( Auslandsturniere!M34&lt;=(Auslandsturniere!M$4/2), Auslandsturniere!M34&gt;0 ),  (1000/(Auslandsturniere!M$4/2))*(Auslandsturniere!M$4/2-Auslandsturniere!M34+1), 0),0)</f>
        <v>0</v>
      </c>
      <c r="F108" s="17" t="n">
        <f aca="false">ROUND(IF(   AND( Auslandsturniere!N34&lt;=(Auslandsturniere!N$4/2), Auslandsturniere!N34&gt;0 ),  (1000/(Auslandsturniere!N$4/2))*(Auslandsturniere!N$4/2-Auslandsturniere!N34+1), 0),0)</f>
        <v>0</v>
      </c>
      <c r="G108" s="17" t="n">
        <f aca="false">ROUND(IF(   AND( Auslandsturniere!O34&lt;=(Auslandsturniere!O$4/2), Auslandsturniere!O34&gt;0 ),  (1000/(Auslandsturniere!O$4/2))*(Auslandsturniere!O$4/2-Auslandsturniere!O34+1), 0),0)</f>
        <v>0</v>
      </c>
      <c r="H108" s="17" t="n">
        <f aca="false">ROUND(IF(   AND( Auslandsturniere!P34&lt;=(Auslandsturniere!P$4/2), Auslandsturniere!P34&gt;0 ),  (1000/(Auslandsturniere!P$4/2))*(Auslandsturniere!P$4/2-Auslandsturniere!P34+1), 0),0)</f>
        <v>0</v>
      </c>
      <c r="I108" s="17" t="n">
        <f aca="false">ROUND(IF(   AND( Auslandsturniere!Q34&lt;=(Auslandsturniere!Q$4/2), Auslandsturniere!Q34&gt;0 ),  (1000/(Auslandsturniere!Q$4/2))*(Auslandsturniere!Q$4/2-Auslandsturniere!Q34+1), 0),0)</f>
        <v>0</v>
      </c>
      <c r="J108" s="17" t="n">
        <f aca="false">ROUND(IF(   AND( Auslandsturniere!R34&lt;=(Auslandsturniere!R$4/2), Auslandsturniere!R34&gt;0 ),  (1000/(Auslandsturniere!R$4/2))*(Auslandsturniere!R$4/2-Auslandsturniere!R34+1), 0),0)</f>
        <v>0</v>
      </c>
      <c r="K108" s="17" t="n">
        <f aca="false">ROUND(IF(   AND( Auslandsturniere!S34&lt;=(Auslandsturniere!S$4/2), Auslandsturniere!S34&gt;0 ),  (1000/(Auslandsturniere!S$4/2))*(Auslandsturniere!S$4/2-Auslandsturniere!S34+1), 0),0)</f>
        <v>0</v>
      </c>
      <c r="L108" s="17" t="n">
        <f aca="false">ROUND(IF(   AND( Auslandsturniere!T34&lt;=(Auslandsturniere!T$4/2), Auslandsturniere!T34&gt;0 ),  (1000/(Auslandsturniere!T$4/2))*(Auslandsturniere!T$4/2-Auslandsturniere!T34+1), 0),0)</f>
        <v>0</v>
      </c>
      <c r="M108" s="17" t="n">
        <f aca="false">ROUND(IF(   AND( Auslandsturniere!U34&lt;=(Auslandsturniere!U$4/2), Auslandsturniere!U34&gt;0 ),  (1000/(Auslandsturniere!U$4/2))*(Auslandsturniere!U$4/2-Auslandsturniere!U34+1), 0),0)</f>
        <v>0</v>
      </c>
      <c r="N108" s="17" t="n">
        <f aca="false">ROUND(IF(   AND( Auslandsturniere!V34&lt;=(Auslandsturniere!V$4/2), Auslandsturniere!V34&gt;0 ),  (1000/(Auslandsturniere!V$4/2))*(Auslandsturniere!V$4/2-Auslandsturniere!V34+1), 0),0)</f>
        <v>0</v>
      </c>
    </row>
    <row r="109" customFormat="false" ht="13.8" hidden="false" customHeight="false" outlineLevel="0" collapsed="false">
      <c r="A109" s="8" t="s">
        <v>44</v>
      </c>
      <c r="B109" s="8" t="s">
        <v>64</v>
      </c>
      <c r="C109" s="17" t="n">
        <f aca="false">ROUND(IF(   AND( Auslandsturniere!K35&lt;=(Auslandsturniere!K$4/2), Auslandsturniere!K35&gt;0 ),  (1000/(Auslandsturniere!K$4/2))*(Auslandsturniere!K$4/2-Auslandsturniere!K35+1), 0),0)</f>
        <v>0</v>
      </c>
      <c r="D109" s="17" t="n">
        <f aca="false">ROUND(IF(   AND( Auslandsturniere!L35&lt;=(Auslandsturniere!L$4/2), Auslandsturniere!L35&gt;0 ),  (1000/(Auslandsturniere!L$4/2))*(Auslandsturniere!L$4/2-Auslandsturniere!L35+1), 0),0)</f>
        <v>0</v>
      </c>
      <c r="E109" s="17" t="n">
        <f aca="false">ROUND(IF(   AND( Auslandsturniere!M35&lt;=(Auslandsturniere!M$4/2), Auslandsturniere!M35&gt;0 ),  (1000/(Auslandsturniere!M$4/2))*(Auslandsturniere!M$4/2-Auslandsturniere!M35+1), 0),0)</f>
        <v>0</v>
      </c>
      <c r="F109" s="17" t="n">
        <f aca="false">ROUND(IF(   AND( Auslandsturniere!N35&lt;=(Auslandsturniere!N$4/2), Auslandsturniere!N35&gt;0 ),  (1000/(Auslandsturniere!N$4/2))*(Auslandsturniere!N$4/2-Auslandsturniere!N35+1), 0),0)</f>
        <v>0</v>
      </c>
      <c r="G109" s="17" t="n">
        <f aca="false">ROUND(IF(   AND( Auslandsturniere!O35&lt;=(Auslandsturniere!O$4/2), Auslandsturniere!O35&gt;0 ),  (1000/(Auslandsturniere!O$4/2))*(Auslandsturniere!O$4/2-Auslandsturniere!O35+1), 0),0)</f>
        <v>0</v>
      </c>
      <c r="H109" s="17" t="n">
        <f aca="false">ROUND(IF(   AND( Auslandsturniere!P35&lt;=(Auslandsturniere!P$4/2), Auslandsturniere!P35&gt;0 ),  (1000/(Auslandsturniere!P$4/2))*(Auslandsturniere!P$4/2-Auslandsturniere!P35+1), 0),0)</f>
        <v>0</v>
      </c>
      <c r="I109" s="17" t="n">
        <f aca="false">ROUND(IF(   AND( Auslandsturniere!Q35&lt;=(Auslandsturniere!Q$4/2), Auslandsturniere!Q35&gt;0 ),  (1000/(Auslandsturniere!Q$4/2))*(Auslandsturniere!Q$4/2-Auslandsturniere!Q35+1), 0),0)</f>
        <v>0</v>
      </c>
      <c r="J109" s="17" t="n">
        <f aca="false">ROUND(IF(   AND( Auslandsturniere!R35&lt;=(Auslandsturniere!R$4/2), Auslandsturniere!R35&gt;0 ),  (1000/(Auslandsturniere!R$4/2))*(Auslandsturniere!R$4/2-Auslandsturniere!R35+1), 0),0)</f>
        <v>0</v>
      </c>
      <c r="K109" s="17" t="n">
        <f aca="false">ROUND(IF(   AND( Auslandsturniere!S35&lt;=(Auslandsturniere!S$4/2), Auslandsturniere!S35&gt;0 ),  (1000/(Auslandsturniere!S$4/2))*(Auslandsturniere!S$4/2-Auslandsturniere!S35+1), 0),0)</f>
        <v>0</v>
      </c>
      <c r="L109" s="17" t="n">
        <f aca="false">ROUND(IF(   AND( Auslandsturniere!T35&lt;=(Auslandsturniere!T$4/2), Auslandsturniere!T35&gt;0 ),  (1000/(Auslandsturniere!T$4/2))*(Auslandsturniere!T$4/2-Auslandsturniere!T35+1), 0),0)</f>
        <v>0</v>
      </c>
      <c r="M109" s="17" t="n">
        <f aca="false">ROUND(IF(   AND( Auslandsturniere!U35&lt;=(Auslandsturniere!U$4/2), Auslandsturniere!U35&gt;0 ),  (1000/(Auslandsturniere!U$4/2))*(Auslandsturniere!U$4/2-Auslandsturniere!U35+1), 0),0)</f>
        <v>0</v>
      </c>
      <c r="N109" s="17" t="n">
        <f aca="false">ROUND(IF(   AND( Auslandsturniere!V35&lt;=(Auslandsturniere!V$4/2), Auslandsturniere!V35&gt;0 ),  (1000/(Auslandsturniere!V$4/2))*(Auslandsturniere!V$4/2-Auslandsturniere!V35+1), 0),0)</f>
        <v>0</v>
      </c>
    </row>
    <row r="110" customFormat="false" ht="13.8" hidden="false" customHeight="false" outlineLevel="0" collapsed="false">
      <c r="A110" s="8" t="s">
        <v>59</v>
      </c>
      <c r="B110" s="8" t="s">
        <v>22</v>
      </c>
      <c r="C110" s="17" t="n">
        <f aca="false">ROUND(IF(   AND( Auslandsturniere!K36&lt;=(Auslandsturniere!K$4/2), Auslandsturniere!K36&gt;0 ),  (1000/(Auslandsturniere!K$4/2))*(Auslandsturniere!K$4/2-Auslandsturniere!K36+1), 0),0)</f>
        <v>0</v>
      </c>
      <c r="D110" s="17" t="n">
        <f aca="false">ROUND(IF(   AND( Auslandsturniere!L36&lt;=(Auslandsturniere!L$4/2), Auslandsturniere!L36&gt;0 ),  (1000/(Auslandsturniere!L$4/2))*(Auslandsturniere!L$4/2-Auslandsturniere!L36+1), 0),0)</f>
        <v>0</v>
      </c>
      <c r="E110" s="17" t="n">
        <f aca="false">ROUND(IF(   AND( Auslandsturniere!M36&lt;=(Auslandsturniere!M$4/2), Auslandsturniere!M36&gt;0 ),  (1000/(Auslandsturniere!M$4/2))*(Auslandsturniere!M$4/2-Auslandsturniere!M36+1), 0),0)</f>
        <v>0</v>
      </c>
      <c r="F110" s="17" t="n">
        <f aca="false">ROUND(IF(   AND( Auslandsturniere!N36&lt;=(Auslandsturniere!N$4/2), Auslandsturniere!N36&gt;0 ),  (1000/(Auslandsturniere!N$4/2))*(Auslandsturniere!N$4/2-Auslandsturniere!N36+1), 0),0)</f>
        <v>0</v>
      </c>
      <c r="G110" s="17" t="n">
        <f aca="false">ROUND(IF(   AND( Auslandsturniere!O36&lt;=(Auslandsturniere!O$4/2), Auslandsturniere!O36&gt;0 ),  (1000/(Auslandsturniere!O$4/2))*(Auslandsturniere!O$4/2-Auslandsturniere!O36+1), 0),0)</f>
        <v>0</v>
      </c>
      <c r="H110" s="17" t="n">
        <f aca="false">ROUND(IF(   AND( Auslandsturniere!P36&lt;=(Auslandsturniere!P$4/2), Auslandsturniere!P36&gt;0 ),  (1000/(Auslandsturniere!P$4/2))*(Auslandsturniere!P$4/2-Auslandsturniere!P36+1), 0),0)</f>
        <v>0</v>
      </c>
      <c r="I110" s="17" t="n">
        <f aca="false">ROUND(IF(   AND( Auslandsturniere!Q36&lt;=(Auslandsturniere!Q$4/2), Auslandsturniere!Q36&gt;0 ),  (1000/(Auslandsturniere!Q$4/2))*(Auslandsturniere!Q$4/2-Auslandsturniere!Q36+1), 0),0)</f>
        <v>0</v>
      </c>
      <c r="J110" s="17" t="n">
        <f aca="false">ROUND(IF(   AND( Auslandsturniere!R36&lt;=(Auslandsturniere!R$4/2), Auslandsturniere!R36&gt;0 ),  (1000/(Auslandsturniere!R$4/2))*(Auslandsturniere!R$4/2-Auslandsturniere!R36+1), 0),0)</f>
        <v>0</v>
      </c>
      <c r="K110" s="17" t="n">
        <f aca="false">ROUND(IF(   AND( Auslandsturniere!S36&lt;=(Auslandsturniere!S$4/2), Auslandsturniere!S36&gt;0 ),  (1000/(Auslandsturniere!S$4/2))*(Auslandsturniere!S$4/2-Auslandsturniere!S36+1), 0),0)</f>
        <v>0</v>
      </c>
      <c r="L110" s="17" t="n">
        <f aca="false">ROUND(IF(   AND( Auslandsturniere!T36&lt;=(Auslandsturniere!T$4/2), Auslandsturniere!T36&gt;0 ),  (1000/(Auslandsturniere!T$4/2))*(Auslandsturniere!T$4/2-Auslandsturniere!T36+1), 0),0)</f>
        <v>0</v>
      </c>
      <c r="M110" s="17" t="n">
        <f aca="false">ROUND(IF(   AND( Auslandsturniere!U36&lt;=(Auslandsturniere!U$4/2), Auslandsturniere!U36&gt;0 ),  (1000/(Auslandsturniere!U$4/2))*(Auslandsturniere!U$4/2-Auslandsturniere!U36+1), 0),0)</f>
        <v>0</v>
      </c>
      <c r="N110" s="17" t="n">
        <f aca="false">ROUND(IF(   AND( Auslandsturniere!V36&lt;=(Auslandsturniere!V$4/2), Auslandsturniere!V36&gt;0 ),  (1000/(Auslandsturniere!V$4/2))*(Auslandsturniere!V$4/2-Auslandsturniere!V36+1), 0),0)</f>
        <v>0</v>
      </c>
    </row>
    <row r="111" customFormat="false" ht="13.8" hidden="false" customHeight="false" outlineLevel="0" collapsed="false">
      <c r="A111" s="8" t="s">
        <v>55</v>
      </c>
      <c r="B111" s="8" t="s">
        <v>56</v>
      </c>
      <c r="C111" s="17" t="n">
        <f aca="false">ROUND(IF(   AND( Auslandsturniere!K37&lt;=(Auslandsturniere!K$4/2), Auslandsturniere!K37&gt;0 ),  (1000/(Auslandsturniere!K$4/2))*(Auslandsturniere!K$4/2-Auslandsturniere!K37+1), 0),0)</f>
        <v>0</v>
      </c>
      <c r="D111" s="17" t="n">
        <f aca="false">ROUND(IF(   AND( Auslandsturniere!L37&lt;=(Auslandsturniere!L$4/2), Auslandsturniere!L37&gt;0 ),  (1000/(Auslandsturniere!L$4/2))*(Auslandsturniere!L$4/2-Auslandsturniere!L37+1), 0),0)</f>
        <v>0</v>
      </c>
      <c r="E111" s="17" t="n">
        <f aca="false">ROUND(IF(   AND( Auslandsturniere!M37&lt;=(Auslandsturniere!M$4/2), Auslandsturniere!M37&gt;0 ),  (1000/(Auslandsturniere!M$4/2))*(Auslandsturniere!M$4/2-Auslandsturniere!M37+1), 0),0)</f>
        <v>0</v>
      </c>
      <c r="F111" s="17" t="n">
        <f aca="false">ROUND(IF(   AND( Auslandsturniere!N37&lt;=(Auslandsturniere!N$4/2), Auslandsturniere!N37&gt;0 ),  (1000/(Auslandsturniere!N$4/2))*(Auslandsturniere!N$4/2-Auslandsturniere!N37+1), 0),0)</f>
        <v>0</v>
      </c>
      <c r="G111" s="17" t="n">
        <f aca="false">ROUND(IF(   AND( Auslandsturniere!O37&lt;=(Auslandsturniere!O$4/2), Auslandsturniere!O37&gt;0 ),  (1000/(Auslandsturniere!O$4/2))*(Auslandsturniere!O$4/2-Auslandsturniere!O37+1), 0),0)</f>
        <v>0</v>
      </c>
      <c r="H111" s="17" t="n">
        <f aca="false">ROUND(IF(   AND( Auslandsturniere!P37&lt;=(Auslandsturniere!P$4/2), Auslandsturniere!P37&gt;0 ),  (1000/(Auslandsturniere!P$4/2))*(Auslandsturniere!P$4/2-Auslandsturniere!P37+1), 0),0)</f>
        <v>0</v>
      </c>
      <c r="I111" s="17" t="n">
        <f aca="false">ROUND(IF(   AND( Auslandsturniere!Q37&lt;=(Auslandsturniere!Q$4/2), Auslandsturniere!Q37&gt;0 ),  (1000/(Auslandsturniere!Q$4/2))*(Auslandsturniere!Q$4/2-Auslandsturniere!Q37+1), 0),0)</f>
        <v>0</v>
      </c>
      <c r="J111" s="17" t="n">
        <f aca="false">ROUND(IF(   AND( Auslandsturniere!R37&lt;=(Auslandsturniere!R$4/2), Auslandsturniere!R37&gt;0 ),  (1000/(Auslandsturniere!R$4/2))*(Auslandsturniere!R$4/2-Auslandsturniere!R37+1), 0),0)</f>
        <v>0</v>
      </c>
      <c r="K111" s="17" t="n">
        <f aca="false">ROUND(IF(   AND( Auslandsturniere!S37&lt;=(Auslandsturniere!S$4/2), Auslandsturniere!S37&gt;0 ),  (1000/(Auslandsturniere!S$4/2))*(Auslandsturniere!S$4/2-Auslandsturniere!S37+1), 0),0)</f>
        <v>0</v>
      </c>
      <c r="L111" s="17" t="n">
        <f aca="false">ROUND(IF(   AND( Auslandsturniere!T37&lt;=(Auslandsturniere!T$4/2), Auslandsturniere!T37&gt;0 ),  (1000/(Auslandsturniere!T$4/2))*(Auslandsturniere!T$4/2-Auslandsturniere!T37+1), 0),0)</f>
        <v>0</v>
      </c>
      <c r="M111" s="17" t="n">
        <f aca="false">ROUND(IF(   AND( Auslandsturniere!U37&lt;=(Auslandsturniere!U$4/2), Auslandsturniere!U37&gt;0 ),  (1000/(Auslandsturniere!U$4/2))*(Auslandsturniere!U$4/2-Auslandsturniere!U37+1), 0),0)</f>
        <v>0</v>
      </c>
      <c r="N111" s="17" t="n">
        <f aca="false">ROUND(IF(   AND( Auslandsturniere!V37&lt;=(Auslandsturniere!V$4/2), Auslandsturniere!V37&gt;0 ),  (1000/(Auslandsturniere!V$4/2))*(Auslandsturniere!V$4/2-Auslandsturniere!V37+1), 0),0)</f>
        <v>0</v>
      </c>
    </row>
    <row r="112" customFormat="false" ht="13.8" hidden="false" customHeight="false" outlineLevel="0" collapsed="false">
      <c r="A112" s="8" t="s">
        <v>53</v>
      </c>
      <c r="B112" s="8" t="s">
        <v>54</v>
      </c>
      <c r="C112" s="17" t="n">
        <f aca="false">ROUND(IF(   AND( Auslandsturniere!K38&lt;=(Auslandsturniere!K$4/2), Auslandsturniere!K38&gt;0 ),  (1000/(Auslandsturniere!K$4/2))*(Auslandsturniere!K$4/2-Auslandsturniere!K38+1), 0),0)</f>
        <v>0</v>
      </c>
      <c r="D112" s="17" t="n">
        <f aca="false">ROUND(IF(   AND( Auslandsturniere!L38&lt;=(Auslandsturniere!L$4/2), Auslandsturniere!L38&gt;0 ),  (1000/(Auslandsturniere!L$4/2))*(Auslandsturniere!L$4/2-Auslandsturniere!L38+1), 0),0)</f>
        <v>0</v>
      </c>
      <c r="E112" s="17" t="n">
        <f aca="false">ROUND(IF(   AND( Auslandsturniere!M38&lt;=(Auslandsturniere!M$4/2), Auslandsturniere!M38&gt;0 ),  (1000/(Auslandsturniere!M$4/2))*(Auslandsturniere!M$4/2-Auslandsturniere!M38+1), 0),0)</f>
        <v>0</v>
      </c>
      <c r="F112" s="17" t="n">
        <f aca="false">ROUND(IF(   AND( Auslandsturniere!N38&lt;=(Auslandsturniere!N$4/2), Auslandsturniere!N38&gt;0 ),  (1000/(Auslandsturniere!N$4/2))*(Auslandsturniere!N$4/2-Auslandsturniere!N38+1), 0),0)</f>
        <v>0</v>
      </c>
      <c r="G112" s="17" t="n">
        <f aca="false">ROUND(IF(   AND( Auslandsturniere!O38&lt;=(Auslandsturniere!O$4/2), Auslandsturniere!O38&gt;0 ),  (1000/(Auslandsturniere!O$4/2))*(Auslandsturniere!O$4/2-Auslandsturniere!O38+1), 0),0)</f>
        <v>0</v>
      </c>
      <c r="H112" s="17" t="n">
        <f aca="false">ROUND(IF(   AND( Auslandsturniere!P38&lt;=(Auslandsturniere!P$4/2), Auslandsturniere!P38&gt;0 ),  (1000/(Auslandsturniere!P$4/2))*(Auslandsturniere!P$4/2-Auslandsturniere!P38+1), 0),0)</f>
        <v>0</v>
      </c>
      <c r="I112" s="17" t="n">
        <f aca="false">ROUND(IF(   AND( Auslandsturniere!Q38&lt;=(Auslandsturniere!Q$4/2), Auslandsturniere!Q38&gt;0 ),  (1000/(Auslandsturniere!Q$4/2))*(Auslandsturniere!Q$4/2-Auslandsturniere!Q38+1), 0),0)</f>
        <v>0</v>
      </c>
      <c r="J112" s="17" t="n">
        <f aca="false">ROUND(IF(   AND( Auslandsturniere!R38&lt;=(Auslandsturniere!R$4/2), Auslandsturniere!R38&gt;0 ),  (1000/(Auslandsturniere!R$4/2))*(Auslandsturniere!R$4/2-Auslandsturniere!R38+1), 0),0)</f>
        <v>0</v>
      </c>
      <c r="K112" s="17" t="n">
        <f aca="false">ROUND(IF(   AND( Auslandsturniere!S38&lt;=(Auslandsturniere!S$4/2), Auslandsturniere!S38&gt;0 ),  (1000/(Auslandsturniere!S$4/2))*(Auslandsturniere!S$4/2-Auslandsturniere!S38+1), 0),0)</f>
        <v>0</v>
      </c>
      <c r="L112" s="17" t="n">
        <f aca="false">ROUND(IF(   AND( Auslandsturniere!T38&lt;=(Auslandsturniere!T$4/2), Auslandsturniere!T38&gt;0 ),  (1000/(Auslandsturniere!T$4/2))*(Auslandsturniere!T$4/2-Auslandsturniere!T38+1), 0),0)</f>
        <v>0</v>
      </c>
      <c r="M112" s="17" t="n">
        <f aca="false">ROUND(IF(   AND( Auslandsturniere!U38&lt;=(Auslandsturniere!U$4/2), Auslandsturniere!U38&gt;0 ),  (1000/(Auslandsturniere!U$4/2))*(Auslandsturniere!U$4/2-Auslandsturniere!U38+1), 0),0)</f>
        <v>143</v>
      </c>
      <c r="N112" s="17" t="n">
        <f aca="false">ROUND(IF(   AND( Auslandsturniere!V38&lt;=(Auslandsturniere!V$4/2), Auslandsturniere!V38&gt;0 ),  (1000/(Auslandsturniere!V$4/2))*(Auslandsturniere!V$4/2-Auslandsturniere!V38+1), 0),0)</f>
        <v>0</v>
      </c>
    </row>
  </sheetData>
  <mergeCells count="2">
    <mergeCell ref="A39:S39"/>
    <mergeCell ref="A76:Q76"/>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10.8125" defaultRowHeight="13.8" zeroHeight="false" outlineLevelRow="0" outlineLevelCol="0"/>
  <cols>
    <col collapsed="false" customWidth="true" hidden="false" outlineLevel="0" max="2" min="2" style="0" width="18.2"/>
    <col collapsed="false" customWidth="true" hidden="false" outlineLevel="0" max="3" min="3" style="0" width="18.61"/>
    <col collapsed="false" customWidth="true" hidden="false" outlineLevel="0" max="5" min="4" style="0" width="14.03"/>
    <col collapsed="false" customWidth="true" hidden="false" outlineLevel="0" max="11" min="11" style="0" width="15.56"/>
    <col collapsed="false" customWidth="true" hidden="false" outlineLevel="0" max="12" min="12" style="0" width="20.7"/>
    <col collapsed="false" customWidth="true" hidden="false" outlineLevel="0" max="16" min="13" style="0" width="12.9"/>
    <col collapsed="false" customWidth="true" hidden="false" outlineLevel="0" max="17" min="17" style="0" width="13.19"/>
    <col collapsed="false" customWidth="true" hidden="false" outlineLevel="0" max="18" min="18" style="0" width="13.36"/>
    <col collapsed="false" customWidth="true" hidden="false" outlineLevel="0" max="22" min="22" style="0" width="12.86"/>
    <col collapsed="false" customWidth="true" hidden="false" outlineLevel="0" max="1024" min="1019" style="0" width="11.52"/>
  </cols>
  <sheetData>
    <row r="1" customFormat="false" ht="20.1" hidden="false" customHeight="true" outlineLevel="0" collapsed="false">
      <c r="A1" s="10" t="s">
        <v>87</v>
      </c>
    </row>
    <row r="2" customFormat="false" ht="19.7" hidden="false" customHeight="false" outlineLevel="0" collapsed="false">
      <c r="A2" s="10" t="s">
        <v>88</v>
      </c>
    </row>
    <row r="3" customFormat="false" ht="19.7" hidden="false" customHeight="false" outlineLevel="0" collapsed="false">
      <c r="A3" s="10" t="s">
        <v>89</v>
      </c>
    </row>
    <row r="4" customFormat="false" ht="33.55" hidden="false" customHeight="true" outlineLevel="0" collapsed="false">
      <c r="C4" s="4" t="s">
        <v>12</v>
      </c>
      <c r="D4" s="4" t="s">
        <v>13</v>
      </c>
      <c r="E4" s="5" t="s">
        <v>14</v>
      </c>
      <c r="J4" s="4" t="s">
        <v>12</v>
      </c>
      <c r="K4" s="4" t="s">
        <v>13</v>
      </c>
      <c r="L4" s="5" t="s">
        <v>14</v>
      </c>
    </row>
    <row r="5" customFormat="false" ht="13.8" hidden="false" customHeight="false" outlineLevel="0" collapsed="false">
      <c r="A5" s="6" t="s">
        <v>15</v>
      </c>
      <c r="B5" s="6" t="s">
        <v>16</v>
      </c>
      <c r="C5" s="7" t="n">
        <f aca="false">SUM(C42:Z42)</f>
        <v>3868</v>
      </c>
      <c r="D5" s="7" t="n">
        <f aca="false">SUM(LARGE(C81:Z81,{1,2,3}))</f>
        <v>2172</v>
      </c>
      <c r="E5" s="7" t="n">
        <f aca="false">SUM(C5+D5)</f>
        <v>6040</v>
      </c>
      <c r="H5" s="8" t="s">
        <v>15</v>
      </c>
      <c r="I5" s="8" t="s">
        <v>16</v>
      </c>
      <c r="J5" s="9" t="n">
        <v>3868</v>
      </c>
      <c r="K5" s="9" t="n">
        <v>2172</v>
      </c>
      <c r="L5" s="9" t="n">
        <v>6040</v>
      </c>
    </row>
    <row r="6" customFormat="false" ht="13.8" hidden="false" customHeight="false" outlineLevel="0" collapsed="false">
      <c r="A6" s="6" t="s">
        <v>17</v>
      </c>
      <c r="B6" s="6" t="s">
        <v>18</v>
      </c>
      <c r="C6" s="7" t="n">
        <f aca="false">SUM(C43:Z43)</f>
        <v>3602</v>
      </c>
      <c r="D6" s="7" t="n">
        <f aca="false">SUM(LARGE(C82:Z82,{1,2,3}))</f>
        <v>1956</v>
      </c>
      <c r="E6" s="7" t="n">
        <f aca="false">SUM(C6+D6)</f>
        <v>5558</v>
      </c>
      <c r="H6" s="8" t="s">
        <v>17</v>
      </c>
      <c r="I6" s="8" t="s">
        <v>18</v>
      </c>
      <c r="J6" s="9" t="n">
        <v>3602</v>
      </c>
      <c r="K6" s="9" t="n">
        <v>1956</v>
      </c>
      <c r="L6" s="9" t="n">
        <v>5558</v>
      </c>
    </row>
    <row r="7" customFormat="false" ht="13.8" hidden="false" customHeight="false" outlineLevel="0" collapsed="false">
      <c r="A7" s="6" t="s">
        <v>19</v>
      </c>
      <c r="B7" s="6" t="s">
        <v>20</v>
      </c>
      <c r="C7" s="7" t="n">
        <f aca="false">SUM(C44:Z44)</f>
        <v>3256</v>
      </c>
      <c r="D7" s="7" t="n">
        <f aca="false">SUM(LARGE(C83:Z83,{1,2,3}))</f>
        <v>735</v>
      </c>
      <c r="E7" s="7" t="n">
        <f aca="false">SUM(C7+D7)</f>
        <v>3991</v>
      </c>
      <c r="H7" s="8" t="s">
        <v>19</v>
      </c>
      <c r="I7" s="8" t="s">
        <v>20</v>
      </c>
      <c r="J7" s="9" t="n">
        <v>3256</v>
      </c>
      <c r="K7" s="9" t="n">
        <v>735</v>
      </c>
      <c r="L7" s="9" t="n">
        <v>3991</v>
      </c>
    </row>
    <row r="8" customFormat="false" ht="13.8" hidden="false" customHeight="false" outlineLevel="0" collapsed="false">
      <c r="A8" s="6" t="s">
        <v>21</v>
      </c>
      <c r="B8" s="6" t="s">
        <v>22</v>
      </c>
      <c r="C8" s="7" t="n">
        <f aca="false">SUM(C45:Z45)</f>
        <v>2648</v>
      </c>
      <c r="D8" s="7" t="n">
        <f aca="false">SUM(LARGE(C84:Z84,{1,2,3}))</f>
        <v>357</v>
      </c>
      <c r="E8" s="7" t="n">
        <f aca="false">SUM(C8+D8)</f>
        <v>3005</v>
      </c>
      <c r="H8" s="8" t="s">
        <v>23</v>
      </c>
      <c r="I8" s="8" t="s">
        <v>24</v>
      </c>
      <c r="J8" s="9" t="n">
        <v>2005</v>
      </c>
      <c r="K8" s="9" t="n">
        <v>1886</v>
      </c>
      <c r="L8" s="9" t="n">
        <v>3891</v>
      </c>
    </row>
    <row r="9" customFormat="false" ht="13.8" hidden="false" customHeight="false" outlineLevel="0" collapsed="false">
      <c r="A9" s="6" t="s">
        <v>29</v>
      </c>
      <c r="B9" s="6" t="s">
        <v>30</v>
      </c>
      <c r="C9" s="7" t="n">
        <f aca="false">SUM(C46:Z46)</f>
        <v>2020</v>
      </c>
      <c r="D9" s="7" t="n">
        <f aca="false">SUM(LARGE(C85:Z85,{1,2,3}))</f>
        <v>0</v>
      </c>
      <c r="E9" s="7" t="n">
        <f aca="false">SUM(C9+D9)</f>
        <v>2020</v>
      </c>
      <c r="H9" s="8" t="s">
        <v>27</v>
      </c>
      <c r="I9" s="8" t="s">
        <v>28</v>
      </c>
      <c r="J9" s="9" t="n">
        <v>1600</v>
      </c>
      <c r="K9" s="9" t="n">
        <v>1929</v>
      </c>
      <c r="L9" s="9" t="n">
        <v>3529</v>
      </c>
    </row>
    <row r="10" customFormat="false" ht="13.8" hidden="false" customHeight="false" outlineLevel="0" collapsed="false">
      <c r="A10" s="6" t="s">
        <v>27</v>
      </c>
      <c r="B10" s="6" t="s">
        <v>28</v>
      </c>
      <c r="C10" s="7" t="n">
        <f aca="false">SUM(C47:Z47)</f>
        <v>1600</v>
      </c>
      <c r="D10" s="7" t="n">
        <f aca="false">SUM(LARGE(C86:Z86,{1,2,3}))</f>
        <v>1929</v>
      </c>
      <c r="E10" s="7" t="n">
        <f aca="false">SUM(C10+D10)</f>
        <v>3529</v>
      </c>
      <c r="H10" s="8" t="s">
        <v>21</v>
      </c>
      <c r="I10" s="8" t="s">
        <v>22</v>
      </c>
      <c r="J10" s="9" t="n">
        <v>2648</v>
      </c>
      <c r="K10" s="9" t="n">
        <v>357</v>
      </c>
      <c r="L10" s="9" t="n">
        <v>3005</v>
      </c>
    </row>
    <row r="11" customFormat="false" ht="13.8" hidden="false" customHeight="false" outlineLevel="0" collapsed="false">
      <c r="A11" s="6" t="s">
        <v>45</v>
      </c>
      <c r="B11" s="6" t="s">
        <v>46</v>
      </c>
      <c r="C11" s="7" t="n">
        <f aca="false">SUM(C48:Z48)</f>
        <v>1335</v>
      </c>
      <c r="D11" s="7" t="n">
        <f aca="false">SUM(LARGE(C87:Z87,{1,2,3}))</f>
        <v>278</v>
      </c>
      <c r="E11" s="7" t="n">
        <f aca="false">SUM(C11+D11)</f>
        <v>1613</v>
      </c>
      <c r="H11" s="8" t="s">
        <v>25</v>
      </c>
      <c r="I11" s="8" t="s">
        <v>26</v>
      </c>
      <c r="J11" s="9" t="n">
        <v>911</v>
      </c>
      <c r="K11" s="9" t="n">
        <v>1873</v>
      </c>
      <c r="L11" s="9" t="n">
        <v>2784</v>
      </c>
    </row>
    <row r="12" customFormat="false" ht="13.8" hidden="false" customHeight="false" outlineLevel="0" collapsed="false">
      <c r="A12" s="6" t="s">
        <v>35</v>
      </c>
      <c r="B12" s="6" t="s">
        <v>36</v>
      </c>
      <c r="C12" s="7" t="n">
        <f aca="false">SUM(C49:Z49)</f>
        <v>1000</v>
      </c>
      <c r="D12" s="7" t="n">
        <f aca="false">SUM(LARGE(C88:Z88,{1,2,3}))</f>
        <v>417</v>
      </c>
      <c r="E12" s="7" t="n">
        <f aca="false">SUM(C12+D12)</f>
        <v>1417</v>
      </c>
      <c r="H12" s="8" t="s">
        <v>33</v>
      </c>
      <c r="I12" s="8" t="s">
        <v>34</v>
      </c>
      <c r="J12" s="9" t="n">
        <v>1775</v>
      </c>
      <c r="K12" s="9" t="n">
        <v>314</v>
      </c>
      <c r="L12" s="9" t="n">
        <v>2089</v>
      </c>
    </row>
    <row r="13" customFormat="false" ht="13.8" hidden="false" customHeight="false" outlineLevel="0" collapsed="false">
      <c r="A13" s="6" t="s">
        <v>37</v>
      </c>
      <c r="B13" s="6" t="s">
        <v>38</v>
      </c>
      <c r="C13" s="7" t="n">
        <f aca="false">SUM(C50:Z50)</f>
        <v>308</v>
      </c>
      <c r="D13" s="7" t="n">
        <f aca="false">SUM(LARGE(C89:Z89,{1,2,3}))</f>
        <v>1000</v>
      </c>
      <c r="E13" s="7" t="n">
        <f aca="false">SUM(C13+D13)</f>
        <v>1308</v>
      </c>
      <c r="H13" s="8" t="s">
        <v>29</v>
      </c>
      <c r="I13" s="8" t="s">
        <v>30</v>
      </c>
      <c r="J13" s="9" t="n">
        <v>2020</v>
      </c>
      <c r="K13" s="9" t="n">
        <v>0</v>
      </c>
      <c r="L13" s="9" t="n">
        <v>2020</v>
      </c>
    </row>
    <row r="14" customFormat="false" ht="13.8" hidden="false" customHeight="false" outlineLevel="0" collapsed="false">
      <c r="A14" s="6" t="s">
        <v>23</v>
      </c>
      <c r="B14" s="6" t="s">
        <v>24</v>
      </c>
      <c r="C14" s="7" t="n">
        <f aca="false">SUM(C51:Z51)</f>
        <v>2005</v>
      </c>
      <c r="D14" s="7" t="n">
        <f aca="false">SUM(LARGE(C90:Z90,{1,2,3}))</f>
        <v>1886</v>
      </c>
      <c r="E14" s="7" t="n">
        <f aca="false">SUM(C14+D14)</f>
        <v>3891</v>
      </c>
      <c r="H14" s="8" t="s">
        <v>39</v>
      </c>
      <c r="I14" s="8" t="s">
        <v>40</v>
      </c>
      <c r="J14" s="9" t="n">
        <v>788</v>
      </c>
      <c r="K14" s="9" t="n">
        <v>993</v>
      </c>
      <c r="L14" s="9" t="n">
        <v>1781</v>
      </c>
    </row>
    <row r="15" customFormat="false" ht="13.8" hidden="false" customHeight="false" outlineLevel="0" collapsed="false">
      <c r="A15" s="6" t="s">
        <v>31</v>
      </c>
      <c r="B15" s="6" t="s">
        <v>32</v>
      </c>
      <c r="C15" s="7" t="n">
        <f aca="false">SUM(C52:Z52)</f>
        <v>722</v>
      </c>
      <c r="D15" s="7" t="n">
        <f aca="false">SUM(LARGE(C91:Z91,{1,2,3}))</f>
        <v>932</v>
      </c>
      <c r="E15" s="7" t="n">
        <f aca="false">SUM(C15+D15)</f>
        <v>1654</v>
      </c>
      <c r="H15" s="8" t="s">
        <v>43</v>
      </c>
      <c r="I15" s="8" t="s">
        <v>44</v>
      </c>
      <c r="J15" s="9" t="n">
        <v>1664</v>
      </c>
      <c r="K15" s="9" t="n">
        <v>0</v>
      </c>
      <c r="L15" s="9" t="n">
        <v>1664</v>
      </c>
    </row>
    <row r="16" customFormat="false" ht="13.8" hidden="false" customHeight="false" outlineLevel="0" collapsed="false">
      <c r="A16" s="6" t="s">
        <v>43</v>
      </c>
      <c r="B16" s="6" t="s">
        <v>44</v>
      </c>
      <c r="C16" s="7" t="n">
        <f aca="false">SUM(C53:Z53)</f>
        <v>1664</v>
      </c>
      <c r="D16" s="7" t="n">
        <f aca="false">SUM(LARGE(C92:Z92,{1,2,3}))</f>
        <v>0</v>
      </c>
      <c r="E16" s="7" t="n">
        <f aca="false">SUM(C16+D16)</f>
        <v>1664</v>
      </c>
      <c r="H16" s="8" t="s">
        <v>31</v>
      </c>
      <c r="I16" s="8" t="s">
        <v>32</v>
      </c>
      <c r="J16" s="9" t="n">
        <v>722</v>
      </c>
      <c r="K16" s="9" t="n">
        <v>932</v>
      </c>
      <c r="L16" s="9" t="n">
        <v>1654</v>
      </c>
    </row>
    <row r="17" customFormat="false" ht="13.8" hidden="false" customHeight="false" outlineLevel="0" collapsed="false">
      <c r="A17" s="6" t="s">
        <v>33</v>
      </c>
      <c r="B17" s="6" t="s">
        <v>34</v>
      </c>
      <c r="C17" s="7" t="n">
        <f aca="false">SUM(C54:Z54)</f>
        <v>1775</v>
      </c>
      <c r="D17" s="7" t="n">
        <f aca="false">SUM(LARGE(C93:Z93,{1,2,3}))</f>
        <v>314</v>
      </c>
      <c r="E17" s="7" t="n">
        <f aca="false">SUM(C17+D17)</f>
        <v>2089</v>
      </c>
      <c r="H17" s="8" t="s">
        <v>45</v>
      </c>
      <c r="I17" s="8" t="s">
        <v>46</v>
      </c>
      <c r="J17" s="9" t="n">
        <v>1335</v>
      </c>
      <c r="K17" s="9" t="n">
        <v>278</v>
      </c>
      <c r="L17" s="9" t="n">
        <v>1613</v>
      </c>
    </row>
    <row r="18" customFormat="false" ht="13.8" hidden="false" customHeight="false" outlineLevel="0" collapsed="false">
      <c r="A18" s="6" t="s">
        <v>47</v>
      </c>
      <c r="B18" s="6" t="s">
        <v>48</v>
      </c>
      <c r="C18" s="7" t="n">
        <f aca="false">SUM(C55:Z55)</f>
        <v>1523</v>
      </c>
      <c r="D18" s="7" t="n">
        <f aca="false">SUM(LARGE(C94:Z94,{1,2,3}))</f>
        <v>0</v>
      </c>
      <c r="E18" s="7" t="n">
        <f aca="false">SUM(C18+D18)</f>
        <v>1523</v>
      </c>
      <c r="H18" s="8" t="s">
        <v>47</v>
      </c>
      <c r="I18" s="8" t="s">
        <v>48</v>
      </c>
      <c r="J18" s="9" t="n">
        <v>1523</v>
      </c>
      <c r="K18" s="9" t="n">
        <v>0</v>
      </c>
      <c r="L18" s="9" t="n">
        <v>1523</v>
      </c>
    </row>
    <row r="19" customFormat="false" ht="14.25" hidden="false" customHeight="true" outlineLevel="0" collapsed="false">
      <c r="A19" s="6" t="s">
        <v>41</v>
      </c>
      <c r="B19" s="6" t="s">
        <v>42</v>
      </c>
      <c r="C19" s="7" t="n">
        <f aca="false">SUM(C56:Z56)</f>
        <v>1278</v>
      </c>
      <c r="D19" s="7" t="n">
        <f aca="false">SUM(LARGE(C95:Z95,{1,2,3}))</f>
        <v>0</v>
      </c>
      <c r="E19" s="7" t="n">
        <f aca="false">SUM(C19+D19)</f>
        <v>1278</v>
      </c>
      <c r="H19" s="8" t="s">
        <v>35</v>
      </c>
      <c r="I19" s="8" t="s">
        <v>36</v>
      </c>
      <c r="J19" s="9" t="n">
        <v>1000</v>
      </c>
      <c r="K19" s="9" t="n">
        <v>417</v>
      </c>
      <c r="L19" s="9" t="n">
        <v>1417</v>
      </c>
    </row>
    <row r="20" customFormat="false" ht="13.8" hidden="false" customHeight="false" outlineLevel="0" collapsed="false">
      <c r="A20" s="6" t="s">
        <v>39</v>
      </c>
      <c r="B20" s="6" t="s">
        <v>40</v>
      </c>
      <c r="C20" s="7" t="n">
        <f aca="false">SUM(C57:Z57)</f>
        <v>788</v>
      </c>
      <c r="D20" s="7" t="n">
        <f aca="false">SUM(LARGE(C96:Z96,{1,2,3}))</f>
        <v>993</v>
      </c>
      <c r="E20" s="7" t="n">
        <f aca="false">SUM(C20+D20)</f>
        <v>1781</v>
      </c>
      <c r="H20" s="8" t="s">
        <v>37</v>
      </c>
      <c r="I20" s="8" t="s">
        <v>38</v>
      </c>
      <c r="J20" s="9" t="n">
        <v>308</v>
      </c>
      <c r="K20" s="9" t="n">
        <v>1000</v>
      </c>
      <c r="L20" s="9" t="n">
        <v>1308</v>
      </c>
    </row>
    <row r="21" customFormat="false" ht="13.8" hidden="false" customHeight="false" outlineLevel="0" collapsed="false">
      <c r="A21" s="6" t="s">
        <v>25</v>
      </c>
      <c r="B21" s="6" t="s">
        <v>26</v>
      </c>
      <c r="C21" s="7" t="n">
        <f aca="false">SUM(C58:Z58)</f>
        <v>911</v>
      </c>
      <c r="D21" s="7" t="n">
        <f aca="false">SUM(LARGE(C97:Z97,{1,2,3}))</f>
        <v>1873</v>
      </c>
      <c r="E21" s="7" t="n">
        <f aca="false">SUM(C21+D21)</f>
        <v>2784</v>
      </c>
      <c r="H21" s="8" t="s">
        <v>41</v>
      </c>
      <c r="I21" s="8" t="s">
        <v>42</v>
      </c>
      <c r="J21" s="9" t="n">
        <v>1278</v>
      </c>
      <c r="K21" s="9" t="n">
        <v>0</v>
      </c>
      <c r="L21" s="9" t="n">
        <v>1278</v>
      </c>
    </row>
    <row r="22" customFormat="false" ht="13.8" hidden="false" customHeight="false" outlineLevel="0" collapsed="false">
      <c r="A22" s="6" t="s">
        <v>51</v>
      </c>
      <c r="B22" s="6" t="s">
        <v>52</v>
      </c>
      <c r="C22" s="7" t="n">
        <f aca="false">SUM(C59:Z59)</f>
        <v>0</v>
      </c>
      <c r="D22" s="7" t="n">
        <f aca="false">SUM(LARGE(C98:Z98,{1,2,3}))</f>
        <v>250</v>
      </c>
      <c r="E22" s="7" t="n">
        <f aca="false">SUM(C22+D22)</f>
        <v>250</v>
      </c>
      <c r="H22" s="8" t="s">
        <v>55</v>
      </c>
      <c r="I22" s="8" t="s">
        <v>56</v>
      </c>
      <c r="J22" s="9" t="n">
        <v>958</v>
      </c>
      <c r="K22" s="9" t="n">
        <v>0</v>
      </c>
      <c r="L22" s="9" t="n">
        <v>958</v>
      </c>
    </row>
    <row r="23" customFormat="false" ht="13.8" hidden="false" customHeight="false" outlineLevel="0" collapsed="false">
      <c r="A23" s="6" t="s">
        <v>60</v>
      </c>
      <c r="B23" s="6" t="s">
        <v>61</v>
      </c>
      <c r="C23" s="7" t="n">
        <f aca="false">SUM(C60:Z60)</f>
        <v>650</v>
      </c>
      <c r="D23" s="7" t="n">
        <f aca="false">SUM(LARGE(C99:Z99,{1,2,3}))</f>
        <v>0</v>
      </c>
      <c r="E23" s="7" t="n">
        <f aca="false">SUM(C23+D23)</f>
        <v>650</v>
      </c>
      <c r="H23" s="8" t="s">
        <v>59</v>
      </c>
      <c r="I23" s="8" t="s">
        <v>22</v>
      </c>
      <c r="J23" s="9" t="n">
        <v>917</v>
      </c>
      <c r="K23" s="9" t="n">
        <v>0</v>
      </c>
      <c r="L23" s="9" t="n">
        <v>917</v>
      </c>
    </row>
    <row r="24" customFormat="false" ht="13.8" hidden="false" customHeight="false" outlineLevel="0" collapsed="false">
      <c r="A24" s="6" t="s">
        <v>57</v>
      </c>
      <c r="B24" s="6" t="s">
        <v>58</v>
      </c>
      <c r="C24" s="7" t="n">
        <f aca="false">SUM(C61:Z61)</f>
        <v>71</v>
      </c>
      <c r="D24" s="7" t="n">
        <f aca="false">SUM(LARGE(C100:Z100,{1,2,3}))</f>
        <v>0</v>
      </c>
      <c r="E24" s="7" t="n">
        <f aca="false">SUM(C24+D24)</f>
        <v>71</v>
      </c>
      <c r="H24" s="8" t="s">
        <v>60</v>
      </c>
      <c r="I24" s="8" t="s">
        <v>61</v>
      </c>
      <c r="J24" s="9" t="n">
        <v>650</v>
      </c>
      <c r="K24" s="9" t="n">
        <v>0</v>
      </c>
      <c r="L24" s="9" t="n">
        <v>650</v>
      </c>
    </row>
    <row r="25" customFormat="false" ht="13.8" hidden="false" customHeight="false" outlineLevel="0" collapsed="false">
      <c r="A25" s="6" t="s">
        <v>65</v>
      </c>
      <c r="B25" s="6" t="s">
        <v>66</v>
      </c>
      <c r="C25" s="7" t="n">
        <f aca="false">SUM(C62:Z62)</f>
        <v>0</v>
      </c>
      <c r="D25" s="7" t="n">
        <f aca="false">SUM(LARGE(C101:Z101,{1,2,3}))</f>
        <v>0</v>
      </c>
      <c r="E25" s="7" t="n">
        <f aca="false">SUM(C25+D25)</f>
        <v>0</v>
      </c>
      <c r="H25" s="8" t="s">
        <v>62</v>
      </c>
      <c r="I25" s="8" t="s">
        <v>63</v>
      </c>
      <c r="J25" s="9" t="n">
        <v>0</v>
      </c>
      <c r="K25" s="9" t="n">
        <v>500</v>
      </c>
      <c r="L25" s="9" t="n">
        <v>500</v>
      </c>
    </row>
    <row r="26" customFormat="false" ht="13.8" hidden="false" customHeight="false" outlineLevel="0" collapsed="false">
      <c r="A26" s="6" t="s">
        <v>62</v>
      </c>
      <c r="B26" s="6" t="s">
        <v>63</v>
      </c>
      <c r="C26" s="7" t="n">
        <f aca="false">SUM(C63:Z63)</f>
        <v>0</v>
      </c>
      <c r="D26" s="7" t="n">
        <f aca="false">SUM(LARGE(C102:Z102,{1,2,3}))</f>
        <v>500</v>
      </c>
      <c r="E26" s="7" t="n">
        <f aca="false">SUM(C26+D26)</f>
        <v>500</v>
      </c>
      <c r="H26" s="8" t="s">
        <v>44</v>
      </c>
      <c r="I26" s="8" t="s">
        <v>64</v>
      </c>
      <c r="J26" s="9" t="n">
        <v>0</v>
      </c>
      <c r="K26" s="9" t="n">
        <v>500</v>
      </c>
      <c r="L26" s="9" t="n">
        <v>500</v>
      </c>
    </row>
    <row r="27" customFormat="false" ht="13.8" hidden="false" customHeight="false" outlineLevel="0" collapsed="false">
      <c r="A27" s="6" t="s">
        <v>67</v>
      </c>
      <c r="B27" s="6" t="s">
        <v>68</v>
      </c>
      <c r="C27" s="7" t="n">
        <f aca="false">SUM(C64:Z64)</f>
        <v>0</v>
      </c>
      <c r="D27" s="7" t="n">
        <f aca="false">SUM(LARGE(C103:Z103,{1,2,3}))</f>
        <v>0</v>
      </c>
      <c r="E27" s="7" t="n">
        <f aca="false">SUM(C27+D27)</f>
        <v>0</v>
      </c>
      <c r="H27" s="8" t="s">
        <v>49</v>
      </c>
      <c r="I27" s="8" t="s">
        <v>50</v>
      </c>
      <c r="J27" s="9" t="n">
        <v>0</v>
      </c>
      <c r="K27" s="9" t="n">
        <v>286</v>
      </c>
      <c r="L27" s="9" t="n">
        <v>286</v>
      </c>
    </row>
    <row r="28" customFormat="false" ht="13.8" hidden="false" customHeight="false" outlineLevel="0" collapsed="false">
      <c r="A28" s="6" t="s">
        <v>70</v>
      </c>
      <c r="B28" s="6" t="s">
        <v>71</v>
      </c>
      <c r="C28" s="7" t="n">
        <f aca="false">SUM(C65:Z65)</f>
        <v>0</v>
      </c>
      <c r="D28" s="7" t="n">
        <f aca="false">SUM(LARGE(C104:Z104,{1,2,3}))</f>
        <v>0</v>
      </c>
      <c r="E28" s="7" t="n">
        <f aca="false">SUM(C28+D28)</f>
        <v>0</v>
      </c>
      <c r="H28" s="8" t="s">
        <v>51</v>
      </c>
      <c r="I28" s="8" t="s">
        <v>52</v>
      </c>
      <c r="J28" s="9" t="n">
        <v>0</v>
      </c>
      <c r="K28" s="9" t="n">
        <v>250</v>
      </c>
      <c r="L28" s="9" t="n">
        <v>250</v>
      </c>
    </row>
    <row r="29" customFormat="false" ht="13.8" hidden="false" customHeight="false" outlineLevel="0" collapsed="false">
      <c r="A29" s="6" t="s">
        <v>72</v>
      </c>
      <c r="B29" s="6" t="s">
        <v>73</v>
      </c>
      <c r="C29" s="7" t="n">
        <f aca="false">SUM(C66:Z66)</f>
        <v>0</v>
      </c>
      <c r="D29" s="7" t="n">
        <f aca="false">SUM(LARGE(C105:Z105,{1,2,3}))</f>
        <v>0</v>
      </c>
      <c r="E29" s="7" t="n">
        <f aca="false">SUM(C29+D29)</f>
        <v>0</v>
      </c>
      <c r="H29" s="8" t="s">
        <v>53</v>
      </c>
      <c r="I29" s="8" t="s">
        <v>69</v>
      </c>
      <c r="J29" s="9" t="n">
        <v>0</v>
      </c>
      <c r="K29" s="9" t="n">
        <v>143</v>
      </c>
      <c r="L29" s="9" t="n">
        <v>143</v>
      </c>
    </row>
    <row r="30" customFormat="false" ht="13.8" hidden="false" customHeight="false" outlineLevel="0" collapsed="false">
      <c r="A30" s="6" t="s">
        <v>74</v>
      </c>
      <c r="B30" s="6" t="s">
        <v>73</v>
      </c>
      <c r="C30" s="7" t="n">
        <f aca="false">SUM(C67:Z67)</f>
        <v>0</v>
      </c>
      <c r="D30" s="7" t="n">
        <f aca="false">SUM(LARGE(C106:Z106,{1,2,3}))</f>
        <v>0</v>
      </c>
      <c r="E30" s="7" t="n">
        <f aca="false">SUM(C30+D30)</f>
        <v>0</v>
      </c>
      <c r="H30" s="8" t="s">
        <v>57</v>
      </c>
      <c r="I30" s="8" t="s">
        <v>58</v>
      </c>
      <c r="J30" s="9" t="n">
        <v>71</v>
      </c>
      <c r="K30" s="9" t="n">
        <v>0</v>
      </c>
      <c r="L30" s="9" t="n">
        <v>71</v>
      </c>
    </row>
    <row r="31" customFormat="false" ht="13.8" hidden="false" customHeight="false" outlineLevel="0" collapsed="false">
      <c r="A31" s="6" t="s">
        <v>75</v>
      </c>
      <c r="B31" s="6" t="s">
        <v>73</v>
      </c>
      <c r="C31" s="7" t="n">
        <f aca="false">SUM(C68:Z68)</f>
        <v>0</v>
      </c>
      <c r="D31" s="7" t="n">
        <f aca="false">SUM(LARGE(C107:Z107,{1,2,3}))</f>
        <v>0</v>
      </c>
      <c r="E31" s="7" t="n">
        <f aca="false">SUM(C31+D31)</f>
        <v>0</v>
      </c>
      <c r="H31" s="8" t="s">
        <v>65</v>
      </c>
      <c r="I31" s="8" t="s">
        <v>66</v>
      </c>
      <c r="J31" s="9" t="n">
        <v>0</v>
      </c>
      <c r="K31" s="9" t="n">
        <v>0</v>
      </c>
      <c r="L31" s="9" t="n">
        <v>0</v>
      </c>
    </row>
    <row r="32" customFormat="false" ht="13.8" hidden="false" customHeight="false" outlineLevel="0" collapsed="false">
      <c r="A32" s="6" t="s">
        <v>49</v>
      </c>
      <c r="B32" s="6" t="s">
        <v>50</v>
      </c>
      <c r="C32" s="7" t="n">
        <f aca="false">SUM(C69:Z69)</f>
        <v>0</v>
      </c>
      <c r="D32" s="7" t="n">
        <f aca="false">SUM(LARGE(C108:Z108,{1,2,3}))</f>
        <v>286</v>
      </c>
      <c r="E32" s="7" t="n">
        <f aca="false">SUM(C32+D32)</f>
        <v>286</v>
      </c>
      <c r="H32" s="8" t="s">
        <v>67</v>
      </c>
      <c r="I32" s="8" t="s">
        <v>68</v>
      </c>
      <c r="J32" s="9" t="n">
        <v>0</v>
      </c>
      <c r="K32" s="9" t="n">
        <v>0</v>
      </c>
      <c r="L32" s="9" t="n">
        <v>0</v>
      </c>
    </row>
    <row r="33" customFormat="false" ht="13.8" hidden="false" customHeight="false" outlineLevel="0" collapsed="false">
      <c r="A33" s="6" t="s">
        <v>76</v>
      </c>
      <c r="B33" s="6" t="s">
        <v>77</v>
      </c>
      <c r="C33" s="7" t="n">
        <f aca="false">SUM(C70:Z70)</f>
        <v>0</v>
      </c>
      <c r="D33" s="7" t="n">
        <f aca="false">SUM(LARGE(C109:Z109,{1,2,3}))</f>
        <v>0</v>
      </c>
      <c r="E33" s="7" t="n">
        <f aca="false">SUM(C33+D33)</f>
        <v>0</v>
      </c>
      <c r="H33" s="8" t="s">
        <v>70</v>
      </c>
      <c r="I33" s="8" t="s">
        <v>71</v>
      </c>
      <c r="J33" s="9" t="n">
        <v>0</v>
      </c>
      <c r="K33" s="9" t="n">
        <v>0</v>
      </c>
      <c r="L33" s="9" t="n">
        <v>0</v>
      </c>
    </row>
    <row r="34" customFormat="false" ht="13.8" hidden="false" customHeight="false" outlineLevel="0" collapsed="false">
      <c r="A34" s="6" t="s">
        <v>78</v>
      </c>
      <c r="B34" s="6" t="s">
        <v>79</v>
      </c>
      <c r="C34" s="7" t="n">
        <f aca="false">SUM(C71:Z71)</f>
        <v>0</v>
      </c>
      <c r="D34" s="7" t="n">
        <f aca="false">SUM(LARGE(C110:Z110,{1,2,3}))</f>
        <v>0</v>
      </c>
      <c r="E34" s="7" t="n">
        <f aca="false">SUM(C34+D34)</f>
        <v>0</v>
      </c>
      <c r="H34" s="8" t="s">
        <v>72</v>
      </c>
      <c r="I34" s="8" t="s">
        <v>73</v>
      </c>
      <c r="J34" s="9" t="n">
        <v>0</v>
      </c>
      <c r="K34" s="9" t="n">
        <v>0</v>
      </c>
      <c r="L34" s="9" t="n">
        <v>0</v>
      </c>
    </row>
    <row r="35" customFormat="false" ht="13.8" hidden="false" customHeight="false" outlineLevel="0" collapsed="false">
      <c r="A35" s="6" t="s">
        <v>44</v>
      </c>
      <c r="B35" s="6" t="s">
        <v>64</v>
      </c>
      <c r="C35" s="7" t="n">
        <f aca="false">SUM(C72:Z72)</f>
        <v>0</v>
      </c>
      <c r="D35" s="7" t="n">
        <f aca="false">SUM(LARGE(C111:Z111,{1,2,3}))</f>
        <v>500</v>
      </c>
      <c r="E35" s="7" t="n">
        <f aca="false">SUM(C35+D35)</f>
        <v>500</v>
      </c>
      <c r="H35" s="8" t="s">
        <v>74</v>
      </c>
      <c r="I35" s="8" t="s">
        <v>73</v>
      </c>
      <c r="J35" s="9" t="n">
        <v>0</v>
      </c>
      <c r="K35" s="9" t="n">
        <v>0</v>
      </c>
      <c r="L35" s="9" t="n">
        <v>0</v>
      </c>
    </row>
    <row r="36" customFormat="false" ht="13.8" hidden="false" customHeight="false" outlineLevel="0" collapsed="false">
      <c r="A36" s="6" t="s">
        <v>59</v>
      </c>
      <c r="B36" s="6" t="s">
        <v>22</v>
      </c>
      <c r="C36" s="7" t="n">
        <f aca="false">SUM(C73:Z73)</f>
        <v>917</v>
      </c>
      <c r="D36" s="7" t="n">
        <f aca="false">SUM(LARGE(C112:Z112,{1,2,3}))</f>
        <v>0</v>
      </c>
      <c r="E36" s="7" t="n">
        <f aca="false">SUM(C36+D36)</f>
        <v>917</v>
      </c>
      <c r="H36" s="8" t="s">
        <v>75</v>
      </c>
      <c r="I36" s="8" t="s">
        <v>73</v>
      </c>
      <c r="J36" s="9" t="n">
        <v>0</v>
      </c>
      <c r="K36" s="9" t="n">
        <v>0</v>
      </c>
      <c r="L36" s="9" t="n">
        <v>0</v>
      </c>
    </row>
    <row r="37" customFormat="false" ht="13.8" hidden="false" customHeight="false" outlineLevel="0" collapsed="false">
      <c r="A37" s="6" t="s">
        <v>55</v>
      </c>
      <c r="B37" s="6" t="s">
        <v>56</v>
      </c>
      <c r="C37" s="7" t="n">
        <f aca="false">SUM(C74:Z74)</f>
        <v>958</v>
      </c>
      <c r="D37" s="7" t="n">
        <f aca="false">SUM(LARGE(C113:Z113,{1,2,3}))</f>
        <v>0</v>
      </c>
      <c r="E37" s="7" t="n">
        <f aca="false">SUM(C37+D37)</f>
        <v>958</v>
      </c>
      <c r="H37" s="8" t="s">
        <v>76</v>
      </c>
      <c r="I37" s="8" t="s">
        <v>77</v>
      </c>
      <c r="J37" s="9" t="n">
        <v>0</v>
      </c>
      <c r="K37" s="9" t="n">
        <v>0</v>
      </c>
      <c r="L37" s="9" t="n">
        <v>0</v>
      </c>
    </row>
    <row r="38" customFormat="false" ht="13.8" hidden="false" customHeight="false" outlineLevel="0" collapsed="false">
      <c r="A38" s="6" t="s">
        <v>53</v>
      </c>
      <c r="B38" s="6" t="s">
        <v>69</v>
      </c>
      <c r="C38" s="7" t="n">
        <f aca="false">SUM(C75:Z75)</f>
        <v>0</v>
      </c>
      <c r="D38" s="7" t="n">
        <f aca="false">SUM(LARGE(C114:Z114,{1,2,3}))</f>
        <v>143</v>
      </c>
      <c r="E38" s="7" t="n">
        <f aca="false">SUM(C38+D38)</f>
        <v>143</v>
      </c>
      <c r="H38" s="8" t="s">
        <v>78</v>
      </c>
      <c r="I38" s="8" t="s">
        <v>79</v>
      </c>
      <c r="J38" s="9" t="n">
        <v>0</v>
      </c>
      <c r="K38" s="9" t="n">
        <v>0</v>
      </c>
      <c r="L38" s="9" t="n">
        <v>0</v>
      </c>
    </row>
    <row r="39" customFormat="false" ht="22.05" hidden="false" customHeight="false" outlineLevel="0" collapsed="false">
      <c r="A39" s="11" t="s">
        <v>83</v>
      </c>
      <c r="B39" s="11"/>
      <c r="C39" s="11"/>
      <c r="D39" s="11"/>
      <c r="E39" s="11"/>
      <c r="F39" s="11"/>
      <c r="G39" s="11"/>
      <c r="H39" s="11"/>
      <c r="I39" s="11"/>
      <c r="J39" s="11"/>
      <c r="K39" s="11"/>
      <c r="L39" s="11"/>
      <c r="M39" s="11"/>
      <c r="N39" s="11"/>
      <c r="O39" s="11"/>
      <c r="P39" s="11"/>
      <c r="Q39" s="11"/>
      <c r="R39" s="11"/>
      <c r="S39" s="11"/>
    </row>
    <row r="40" s="12" customFormat="true" ht="23.85" hidden="false" customHeight="false" outlineLevel="0" collapsed="false">
      <c r="B40" s="12" t="s">
        <v>84</v>
      </c>
      <c r="C40" s="13" t="str">
        <f aca="false">Österreichturniere!C2</f>
        <v>Vienna Riichi Open</v>
      </c>
      <c r="D40" s="13" t="str">
        <f aca="false">Österreichturniere!D2</f>
        <v>Graz Open Riichi</v>
      </c>
      <c r="E40" s="13" t="str">
        <f aca="false">Österreichturniere!E2</f>
        <v>Vienna Autumn Riichi Open</v>
      </c>
      <c r="F40" s="13" t="str">
        <f aca="false">Österreichturniere!F2</f>
        <v>Graz Riichi Open</v>
      </c>
      <c r="G40" s="13" t="str">
        <f aca="false">Österreichturniere!G2</f>
        <v>Baden23</v>
      </c>
      <c r="H40" s="13" t="str">
        <f aca="false">Österreichturniere!H2</f>
        <v>Wien 23</v>
      </c>
      <c r="I40" s="14" t="str">
        <f aca="false">Österreichturniere!I2</f>
        <v>Graz 23</v>
      </c>
      <c r="J40" s="14" t="str">
        <f aca="false">Österreichturniere!J2</f>
        <v>Pregarten</v>
      </c>
      <c r="K40" s="14" t="str">
        <f aca="false">Österreichturniere!K2</f>
        <v>Wien</v>
      </c>
    </row>
    <row r="41" s="15" customFormat="true" ht="13.8" hidden="false" customHeight="false" outlineLevel="0" collapsed="false">
      <c r="B41" s="15" t="s">
        <v>85</v>
      </c>
      <c r="C41" s="16" t="n">
        <f aca="false">Österreichturniere!C4</f>
        <v>43533</v>
      </c>
      <c r="D41" s="16" t="str">
        <f aca="false">Österreichturniere!D4</f>
        <v>11.05.19</v>
      </c>
      <c r="E41" s="16" t="str">
        <f aca="false">Österreichturniere!E4</f>
        <v>23.11.19</v>
      </c>
      <c r="F41" s="16" t="str">
        <f aca="false">Österreichturniere!F4</f>
        <v>15.10.22</v>
      </c>
      <c r="G41" s="16" t="str">
        <f aca="false">Österreichturniere!G4</f>
        <v>25.03.23</v>
      </c>
      <c r="H41" s="16" t="str">
        <f aca="false">Österreichturniere!H4</f>
        <v>01.07.23</v>
      </c>
      <c r="I41" s="16" t="str">
        <f aca="false">Österreichturniere!I4</f>
        <v>07.10.23</v>
      </c>
      <c r="J41" s="16" t="str">
        <f aca="false">Österreichturniere!J4</f>
        <v>13.04.24</v>
      </c>
      <c r="K41" s="16" t="n">
        <f aca="false">Österreichturniere!K4</f>
        <v>0</v>
      </c>
    </row>
    <row r="42" customFormat="false" ht="13.8" hidden="false" customHeight="false" outlineLevel="0" collapsed="false">
      <c r="A42" s="8" t="s">
        <v>15</v>
      </c>
      <c r="B42" s="8" t="s">
        <v>16</v>
      </c>
      <c r="C42" s="17" t="n">
        <f aca="false">ROUND(IF(   AND( Österreichturniere!C6&lt;=(Österreichturniere!C$5/2), Österreichturniere!C6&gt;0 ),  (1000/(Österreichturniere!C$5/2))*(Österreichturniere!C$5/2-Österreichturniere!C6+1), 0),0)</f>
        <v>0</v>
      </c>
      <c r="D42" s="17" t="n">
        <f aca="false">ROUND(IF(   AND( Österreichturniere!D6&lt;=(Österreichturniere!D$5/2), Österreichturniere!D6&gt;0 ),  (1000/(Österreichturniere!D$5/2))*(Österreichturniere!D$5/2-Österreichturniere!D6+1), 0),0)</f>
        <v>1000</v>
      </c>
      <c r="E42" s="17" t="n">
        <f aca="false">ROUND(IF(   AND( Österreichturniere!E6&lt;=(Österreichturniere!E$5/2), Österreichturniere!E6&gt;0 ),  (1000/(Österreichturniere!E$5/2))*(Österreichturniere!E$5/2-Österreichturniere!E6+1), 0),0)</f>
        <v>550</v>
      </c>
      <c r="F42" s="17" t="n">
        <f aca="false">ROUND(IF(   AND( Österreichturniere!F6&lt;=(Österreichturniere!F$5/2), Österreichturniere!F6&gt;0 ),  (1000/(Österreichturniere!F$5/2))*(Österreichturniere!F$5/2-Österreichturniere!F6+1), 0),0)</f>
        <v>333</v>
      </c>
      <c r="G42" s="17" t="n">
        <f aca="false">ROUND(IF(   AND( Österreichturniere!G6&lt;=(Österreichturniere!G$5/2), Österreichturniere!G6&gt;0 ),  (1000/(Österreichturniere!G$5/2))*(Österreichturniere!G$5/2-Österreichturniere!G6+1), 0),0)</f>
        <v>929</v>
      </c>
      <c r="H42" s="17" t="n">
        <f aca="false">ROUND(IF(   AND( Österreichturniere!H6&lt;=(Österreichturniere!H$5/2), Österreichturniere!H6&gt;0 ),  (1000/(Österreichturniere!H$5/2))*(Österreichturniere!H$5/2-Österreichturniere!H6+1), 0),0)</f>
        <v>1000</v>
      </c>
      <c r="I42" s="17" t="n">
        <f aca="false">ROUND(IF(   AND( Österreichturniere!I6&lt;=(Österreichturniere!I$5/2), Österreichturniere!I6&gt;0 ),  (1000/(Österreichturniere!I$5/2))*(Österreichturniere!I$5/2-Österreichturniere!I6+1), 0),0)</f>
        <v>0</v>
      </c>
      <c r="J42" s="17" t="n">
        <f aca="false">ROUND(IF(   AND( Österreichturniere!J6&lt;=(Österreichturniere!J$5/2), Österreichturniere!J6&gt;0 ),  (1000/(Österreichturniere!J$5/2))*(Österreichturniere!J$5/2-Österreichturniere!J6+1), 0),0)</f>
        <v>56</v>
      </c>
      <c r="K42" s="17" t="n">
        <f aca="false">ROUND(IF(   AND( Österreichturniere!K6&lt;=(Österreichturniere!K$5/2), Österreichturniere!K6&gt;0 ),  (1000/(Österreichturniere!K$5/2))*(Österreichturniere!K$5/2-Österreichturniere!K6+1), 0),0)</f>
        <v>0</v>
      </c>
    </row>
    <row r="43" customFormat="false" ht="13.8" hidden="false" customHeight="false" outlineLevel="0" collapsed="false">
      <c r="A43" s="8" t="s">
        <v>17</v>
      </c>
      <c r="B43" s="8" t="s">
        <v>18</v>
      </c>
      <c r="C43" s="17" t="n">
        <f aca="false">ROUND(IF(   AND( Österreichturniere!C7&lt;=(Österreichturniere!C$5/2), Österreichturniere!C7&gt;0 ),  (1000/(Österreichturniere!C$5/2))*(Österreichturniere!C$5/2-Österreichturniere!C7+1), 0),0)</f>
        <v>0</v>
      </c>
      <c r="D43" s="17" t="n">
        <f aca="false">ROUND(IF(   AND( Österreichturniere!D7&lt;=(Österreichturniere!D$5/2), Österreichturniere!D7&gt;0 ),  (1000/(Österreichturniere!D$5/2))*(Österreichturniere!D$5/2-Österreichturniere!D7+1), 0),0)</f>
        <v>625</v>
      </c>
      <c r="E43" s="17" t="n">
        <f aca="false">ROUND(IF(   AND( Österreichturniere!E7&lt;=(Österreichturniere!E$5/2), Österreichturniere!E7&gt;0 ),  (1000/(Österreichturniere!E$5/2))*(Österreichturniere!E$5/2-Österreichturniere!E7+1), 0),0)</f>
        <v>700</v>
      </c>
      <c r="F43" s="17" t="n">
        <f aca="false">ROUND(IF(   AND( Österreichturniere!F7&lt;=(Österreichturniere!F$5/2), Österreichturniere!F7&gt;0 ),  (1000/(Österreichturniere!F$5/2))*(Österreichturniere!F$5/2-Österreichturniere!F7+1), 0),0)</f>
        <v>833</v>
      </c>
      <c r="G43" s="17" t="n">
        <f aca="false">ROUND(IF(   AND( Österreichturniere!G7&lt;=(Österreichturniere!G$5/2), Österreichturniere!G7&gt;0 ),  (1000/(Österreichturniere!G$5/2))*(Österreichturniere!G$5/2-Österreichturniere!G7+1), 0),0)</f>
        <v>0</v>
      </c>
      <c r="H43" s="17" t="n">
        <f aca="false">ROUND(IF(   AND( Österreichturniere!H7&lt;=(Österreichturniere!H$5/2), Österreichturniere!H7&gt;0 ),  (1000/(Österreichturniere!H$5/2))*(Österreichturniere!H$5/2-Österreichturniere!H7+1), 0),0)</f>
        <v>0</v>
      </c>
      <c r="I43" s="17" t="n">
        <f aca="false">ROUND(IF(   AND( Österreichturniere!I7&lt;=(Österreichturniere!I$5/2), Österreichturniere!I7&gt;0 ),  (1000/(Österreichturniere!I$5/2))*(Österreichturniere!I$5/2-Österreichturniere!I7+1), 0),0)</f>
        <v>444</v>
      </c>
      <c r="J43" s="17" t="n">
        <f aca="false">ROUND(IF(   AND( Österreichturniere!J7&lt;=(Österreichturniere!J$5/2), Österreichturniere!J7&gt;0 ),  (1000/(Österreichturniere!J$5/2))*(Österreichturniere!J$5/2-Österreichturniere!J7+1), 0),0)</f>
        <v>1000</v>
      </c>
      <c r="K43" s="17" t="n">
        <f aca="false">ROUND(IF(   AND( Österreichturniere!K7&lt;=(Österreichturniere!K$5/2), Österreichturniere!K7&gt;0 ),  (1000/(Österreichturniere!K$5/2))*(Österreichturniere!K$5/2-Österreichturniere!K7+1), 0),0)</f>
        <v>0</v>
      </c>
    </row>
    <row r="44" customFormat="false" ht="13.8" hidden="false" customHeight="false" outlineLevel="0" collapsed="false">
      <c r="A44" s="8" t="s">
        <v>19</v>
      </c>
      <c r="B44" s="8" t="s">
        <v>20</v>
      </c>
      <c r="C44" s="17" t="n">
        <f aca="false">ROUND(IF(   AND( Österreichturniere!C8&lt;=(Österreichturniere!C$5/2), Österreichturniere!C8&gt;0 ),  (1000/(Österreichturniere!C$5/2))*(Österreichturniere!C$5/2-Österreichturniere!C8+1), 0),0)</f>
        <v>0</v>
      </c>
      <c r="D44" s="17" t="n">
        <f aca="false">ROUND(IF(   AND( Österreichturniere!D8&lt;=(Österreichturniere!D$5/2), Österreichturniere!D8&gt;0 ),  (1000/(Österreichturniere!D$5/2))*(Österreichturniere!D$5/2-Österreichturniere!D8+1), 0),0)</f>
        <v>0</v>
      </c>
      <c r="E44" s="17" t="n">
        <f aca="false">ROUND(IF(   AND( Österreichturniere!E8&lt;=(Österreichturniere!E$5/2), Österreichturniere!E8&gt;0 ),  (1000/(Österreichturniere!E$5/2))*(Österreichturniere!E$5/2-Österreichturniere!E8+1), 0),0)</f>
        <v>0</v>
      </c>
      <c r="F44" s="17" t="n">
        <f aca="false">ROUND(IF(   AND( Österreichturniere!F8&lt;=(Österreichturniere!F$5/2), Österreichturniere!F8&gt;0 ),  (1000/(Österreichturniere!F$5/2))*(Österreichturniere!F$5/2-Österreichturniere!F8+1), 0),0)</f>
        <v>0</v>
      </c>
      <c r="G44" s="17" t="n">
        <f aca="false">ROUND(IF(   AND( Österreichturniere!G8&lt;=(Österreichturniere!G$5/2), Österreichturniere!G8&gt;0 ),  (1000/(Österreichturniere!G$5/2))*(Österreichturniere!G$5/2-Österreichturniere!G8+1), 0),0)</f>
        <v>500</v>
      </c>
      <c r="H44" s="17" t="n">
        <f aca="false">ROUND(IF(   AND( Österreichturniere!H8&lt;=(Österreichturniere!H$5/2), Österreichturniere!H8&gt;0 ),  (1000/(Österreichturniere!H$5/2))*(Österreichturniere!H$5/2-Österreichturniere!H8+1), 0),0)</f>
        <v>923</v>
      </c>
      <c r="I44" s="17" t="n">
        <f aca="false">ROUND(IF(   AND( Österreichturniere!I8&lt;=(Österreichturniere!I$5/2), Österreichturniere!I8&gt;0 ),  (1000/(Österreichturniere!I$5/2))*(Österreichturniere!I$5/2-Österreichturniere!I8+1), 0),0)</f>
        <v>944</v>
      </c>
      <c r="J44" s="17" t="n">
        <f aca="false">ROUND(IF(   AND( Österreichturniere!J8&lt;=(Österreichturniere!J$5/2), Österreichturniere!J8&gt;0 ),  (1000/(Österreichturniere!J$5/2))*(Österreichturniere!J$5/2-Österreichturniere!J8+1), 0),0)</f>
        <v>889</v>
      </c>
      <c r="K44" s="17" t="n">
        <f aca="false">ROUND(IF(   AND( Österreichturniere!K8&lt;=(Österreichturniere!K$5/2), Österreichturniere!K8&gt;0 ),  (1000/(Österreichturniere!K$5/2))*(Österreichturniere!K$5/2-Österreichturniere!K8+1), 0),0)</f>
        <v>0</v>
      </c>
    </row>
    <row r="45" customFormat="false" ht="13.8" hidden="false" customHeight="false" outlineLevel="0" collapsed="false">
      <c r="A45" s="8" t="s">
        <v>21</v>
      </c>
      <c r="B45" s="8" t="s">
        <v>22</v>
      </c>
      <c r="C45" s="17" t="n">
        <f aca="false">ROUND(IF(   AND( Österreichturniere!C9&lt;=(Österreichturniere!C$5/2), Österreichturniere!C9&gt;0 ),  (1000/(Österreichturniere!C$5/2))*(Österreichturniere!C$5/2-Österreichturniere!C9+1), 0),0)</f>
        <v>0</v>
      </c>
      <c r="D45" s="17" t="n">
        <f aca="false">ROUND(IF(   AND( Österreichturniere!D9&lt;=(Österreichturniere!D$5/2), Österreichturniere!D9&gt;0 ),  (1000/(Österreichturniere!D$5/2))*(Österreichturniere!D$5/2-Österreichturniere!D9+1), 0),0)</f>
        <v>0</v>
      </c>
      <c r="E45" s="17" t="n">
        <f aca="false">ROUND(IF(   AND( Österreichturniere!E9&lt;=(Österreichturniere!E$5/2), Österreichturniere!E9&gt;0 ),  (1000/(Österreichturniere!E$5/2))*(Österreichturniere!E$5/2-Österreichturniere!E9+1), 0),0)</f>
        <v>350</v>
      </c>
      <c r="F45" s="17" t="n">
        <f aca="false">ROUND(IF(   AND( Österreichturniere!F9&lt;=(Österreichturniere!F$5/2), Österreichturniere!F9&gt;0 ),  (1000/(Österreichturniere!F$5/2))*(Österreichturniere!F$5/2-Österreichturniere!F9+1), 0),0)</f>
        <v>917</v>
      </c>
      <c r="G45" s="17" t="n">
        <f aca="false">ROUND(IF(   AND( Österreichturniere!G9&lt;=(Österreichturniere!G$5/2), Österreichturniere!G9&gt;0 ),  (1000/(Österreichturniere!G$5/2))*(Österreichturniere!G$5/2-Österreichturniere!G9+1), 0),0)</f>
        <v>714</v>
      </c>
      <c r="H45" s="17" t="n">
        <f aca="false">ROUND(IF(   AND( Österreichturniere!H9&lt;=(Österreichturniere!H$5/2), Österreichturniere!H9&gt;0 ),  (1000/(Österreichturniere!H$5/2))*(Österreichturniere!H$5/2-Österreichturniere!H9+1), 0),0)</f>
        <v>0</v>
      </c>
      <c r="I45" s="17" t="n">
        <f aca="false">ROUND(IF(   AND( Österreichturniere!I9&lt;=(Österreichturniere!I$5/2), Österreichturniere!I9&gt;0 ),  (1000/(Österreichturniere!I$5/2))*(Österreichturniere!I$5/2-Österreichturniere!I9+1), 0),0)</f>
        <v>111</v>
      </c>
      <c r="J45" s="17" t="n">
        <f aca="false">ROUND(IF(   AND( Österreichturniere!J9&lt;=(Österreichturniere!J$5/2), Österreichturniere!J9&gt;0 ),  (1000/(Österreichturniere!J$5/2))*(Österreichturniere!J$5/2-Österreichturniere!J9+1), 0),0)</f>
        <v>556</v>
      </c>
      <c r="K45" s="17" t="n">
        <f aca="false">ROUND(IF(   AND( Österreichturniere!K9&lt;=(Österreichturniere!K$5/2), Österreichturniere!K9&gt;0 ),  (1000/(Österreichturniere!K$5/2))*(Österreichturniere!K$5/2-Österreichturniere!K9+1), 0),0)</f>
        <v>0</v>
      </c>
    </row>
    <row r="46" customFormat="false" ht="13.8" hidden="false" customHeight="false" outlineLevel="0" collapsed="false">
      <c r="A46" s="8" t="s">
        <v>29</v>
      </c>
      <c r="B46" s="8" t="s">
        <v>30</v>
      </c>
      <c r="C46" s="17" t="n">
        <f aca="false">ROUND(IF(   AND( Österreichturniere!C10&lt;=(Österreichturniere!C$5/2), Österreichturniere!C10&gt;0 ),  (1000/(Österreichturniere!C$5/2))*(Österreichturniere!C$5/2-Österreichturniere!C10+1), 0),0)</f>
        <v>0</v>
      </c>
      <c r="D46" s="17" t="n">
        <f aca="false">ROUND(IF(   AND( Österreichturniere!D10&lt;=(Österreichturniere!D$5/2), Österreichturniere!D10&gt;0 ),  (1000/(Österreichturniere!D$5/2))*(Österreichturniere!D$5/2-Österreichturniere!D10+1), 0),0)</f>
        <v>0</v>
      </c>
      <c r="E46" s="17" t="n">
        <f aca="false">ROUND(IF(   AND( Österreichturniere!E10&lt;=(Österreichturniere!E$5/2), Österreichturniere!E10&gt;0 ),  (1000/(Österreichturniere!E$5/2))*(Österreichturniere!E$5/2-Österreichturniere!E10+1), 0),0)</f>
        <v>0</v>
      </c>
      <c r="F46" s="17" t="n">
        <f aca="false">ROUND(IF(   AND( Österreichturniere!F10&lt;=(Österreichturniere!F$5/2), Österreichturniere!F10&gt;0 ),  (1000/(Österreichturniere!F$5/2))*(Österreichturniere!F$5/2-Österreichturniere!F10+1), 0),0)</f>
        <v>0</v>
      </c>
      <c r="G46" s="17" t="n">
        <f aca="false">ROUND(IF(   AND( Österreichturniere!G10&lt;=(Österreichturniere!G$5/2), Österreichturniere!G10&gt;0 ),  (1000/(Österreichturniere!G$5/2))*(Österreichturniere!G$5/2-Österreichturniere!G10+1), 0),0)</f>
        <v>357</v>
      </c>
      <c r="H46" s="17" t="n">
        <f aca="false">ROUND(IF(   AND( Österreichturniere!H10&lt;=(Österreichturniere!H$5/2), Österreichturniere!H10&gt;0 ),  (1000/(Österreichturniere!H$5/2))*(Österreichturniere!H$5/2-Österreichturniere!H10+1), 0),0)</f>
        <v>885</v>
      </c>
      <c r="I46" s="17" t="n">
        <f aca="false">ROUND(IF(   AND( Österreichturniere!I10&lt;=(Österreichturniere!I$5/2), Österreichturniere!I10&gt;0 ),  (1000/(Österreichturniere!I$5/2))*(Österreichturniere!I$5/2-Österreichturniere!I10+1), 0),0)</f>
        <v>778</v>
      </c>
      <c r="J46" s="17" t="n">
        <f aca="false">ROUND(IF(   AND( Österreichturniere!J10&lt;=(Österreichturniere!J$5/2), Österreichturniere!J10&gt;0 ),  (1000/(Österreichturniere!J$5/2))*(Österreichturniere!J$5/2-Österreichturniere!J10+1), 0),0)</f>
        <v>0</v>
      </c>
      <c r="K46" s="17" t="n">
        <f aca="false">ROUND(IF(   AND( Österreichturniere!K10&lt;=(Österreichturniere!K$5/2), Österreichturniere!K10&gt;0 ),  (1000/(Österreichturniere!K$5/2))*(Österreichturniere!K$5/2-Österreichturniere!K10+1), 0),0)</f>
        <v>0</v>
      </c>
    </row>
    <row r="47" customFormat="false" ht="13.8" hidden="false" customHeight="false" outlineLevel="0" collapsed="false">
      <c r="A47" s="8" t="s">
        <v>27</v>
      </c>
      <c r="B47" s="8" t="s">
        <v>28</v>
      </c>
      <c r="C47" s="17" t="n">
        <f aca="false">ROUND(IF(   AND( Österreichturniere!C11&lt;=(Österreichturniere!C$5/2), Österreichturniere!C11&gt;0 ),  (1000/(Österreichturniere!C$5/2))*(Österreichturniere!C$5/2-Österreichturniere!C11+1), 0),0)</f>
        <v>0</v>
      </c>
      <c r="D47" s="17" t="n">
        <f aca="false">ROUND(IF(   AND( Österreichturniere!D11&lt;=(Österreichturniere!D$5/2), Österreichturniere!D11&gt;0 ),  (1000/(Österreichturniere!D$5/2))*(Österreichturniere!D$5/2-Österreichturniere!D11+1), 0),0)</f>
        <v>0</v>
      </c>
      <c r="E47" s="17" t="n">
        <f aca="false">ROUND(IF(   AND( Österreichturniere!E11&lt;=(Österreichturniere!E$5/2), Österreichturniere!E11&gt;0 ),  (1000/(Österreichturniere!E$5/2))*(Österreichturniere!E$5/2-Österreichturniere!E11+1), 0),0)</f>
        <v>600</v>
      </c>
      <c r="F47" s="17" t="n">
        <f aca="false">ROUND(IF(   AND( Österreichturniere!F11&lt;=(Österreichturniere!F$5/2), Österreichturniere!F11&gt;0 ),  (1000/(Österreichturniere!F$5/2))*(Österreichturniere!F$5/2-Österreichturniere!F11+1), 0),0)</f>
        <v>1000</v>
      </c>
      <c r="G47" s="17" t="n">
        <f aca="false">ROUND(IF(   AND( Österreichturniere!G11&lt;=(Österreichturniere!G$5/2), Österreichturniere!G11&gt;0 ),  (1000/(Österreichturniere!G$5/2))*(Österreichturniere!G$5/2-Österreichturniere!G11+1), 0),0)</f>
        <v>0</v>
      </c>
      <c r="H47" s="17" t="n">
        <f aca="false">ROUND(IF(   AND( Österreichturniere!H11&lt;=(Österreichturniere!H$5/2), Österreichturniere!H11&gt;0 ),  (1000/(Österreichturniere!H$5/2))*(Österreichturniere!H$5/2-Österreichturniere!H11+1), 0),0)</f>
        <v>0</v>
      </c>
      <c r="I47" s="17" t="n">
        <f aca="false">ROUND(IF(   AND( Österreichturniere!I11&lt;=(Österreichturniere!I$5/2), Österreichturniere!I11&gt;0 ),  (1000/(Österreichturniere!I$5/2))*(Österreichturniere!I$5/2-Österreichturniere!I11+1), 0),0)</f>
        <v>0</v>
      </c>
      <c r="J47" s="17" t="n">
        <f aca="false">ROUND(IF(   AND( Österreichturniere!J11&lt;=(Österreichturniere!J$5/2), Österreichturniere!J11&gt;0 ),  (1000/(Österreichturniere!J$5/2))*(Österreichturniere!J$5/2-Österreichturniere!J11+1), 0),0)</f>
        <v>0</v>
      </c>
      <c r="K47" s="17" t="n">
        <f aca="false">ROUND(IF(   AND( Österreichturniere!K11&lt;=(Österreichturniere!K$5/2), Österreichturniere!K11&gt;0 ),  (1000/(Österreichturniere!K$5/2))*(Österreichturniere!K$5/2-Österreichturniere!K11+1), 0),0)</f>
        <v>0</v>
      </c>
    </row>
    <row r="48" customFormat="false" ht="13.8" hidden="false" customHeight="false" outlineLevel="0" collapsed="false">
      <c r="A48" s="8" t="s">
        <v>45</v>
      </c>
      <c r="B48" s="8" t="s">
        <v>46</v>
      </c>
      <c r="C48" s="17" t="n">
        <f aca="false">ROUND(IF(   AND( Österreichturniere!C12&lt;=(Österreichturniere!C$5/2), Österreichturniere!C12&gt;0 ),  (1000/(Österreichturniere!C$5/2))*(Österreichturniere!C$5/2-Österreichturniere!C12+1), 0),0)</f>
        <v>0</v>
      </c>
      <c r="D48" s="17" t="n">
        <f aca="false">ROUND(IF(   AND( Österreichturniere!D12&lt;=(Österreichturniere!D$5/2), Österreichturniere!D12&gt;0 ),  (1000/(Österreichturniere!D$5/2))*(Österreichturniere!D$5/2-Österreichturniere!D12+1), 0),0)</f>
        <v>0</v>
      </c>
      <c r="E48" s="17" t="n">
        <f aca="false">ROUND(IF(   AND( Österreichturniere!E12&lt;=(Österreichturniere!E$5/2), Österreichturniere!E12&gt;0 ),  (1000/(Österreichturniere!E$5/2))*(Österreichturniere!E$5/2-Österreichturniere!E12+1), 0),0)</f>
        <v>950</v>
      </c>
      <c r="F48" s="17" t="n">
        <f aca="false">ROUND(IF(   AND( Österreichturniere!F12&lt;=(Österreichturniere!F$5/2), Österreichturniere!F12&gt;0 ),  (1000/(Österreichturniere!F$5/2))*(Österreichturniere!F$5/2-Österreichturniere!F12+1), 0),0)</f>
        <v>0</v>
      </c>
      <c r="G48" s="17" t="n">
        <f aca="false">ROUND(IF(   AND( Österreichturniere!G12&lt;=(Österreichturniere!G$5/2), Österreichturniere!G12&gt;0 ),  (1000/(Österreichturniere!G$5/2))*(Österreichturniere!G$5/2-Österreichturniere!G12+1), 0),0)</f>
        <v>0</v>
      </c>
      <c r="H48" s="17" t="n">
        <f aca="false">ROUND(IF(   AND( Österreichturniere!H12&lt;=(Österreichturniere!H$5/2), Österreichturniere!H12&gt;0 ),  (1000/(Österreichturniere!H$5/2))*(Österreichturniere!H$5/2-Österreichturniere!H12+1), 0),0)</f>
        <v>385</v>
      </c>
      <c r="I48" s="17" t="n">
        <f aca="false">ROUND(IF(   AND( Österreichturniere!I12&lt;=(Österreichturniere!I$5/2), Österreichturniere!I12&gt;0 ),  (1000/(Österreichturniere!I$5/2))*(Österreichturniere!I$5/2-Österreichturniere!I12+1), 0),0)</f>
        <v>0</v>
      </c>
      <c r="J48" s="17" t="n">
        <f aca="false">ROUND(IF(   AND( Österreichturniere!J12&lt;=(Österreichturniere!J$5/2), Österreichturniere!J12&gt;0 ),  (1000/(Österreichturniere!J$5/2))*(Österreichturniere!J$5/2-Österreichturniere!J12+1), 0),0)</f>
        <v>0</v>
      </c>
      <c r="K48" s="17" t="n">
        <f aca="false">ROUND(IF(   AND( Österreichturniere!K12&lt;=(Österreichturniere!K$5/2), Österreichturniere!K12&gt;0 ),  (1000/(Österreichturniere!K$5/2))*(Österreichturniere!K$5/2-Österreichturniere!K12+1), 0),0)</f>
        <v>0</v>
      </c>
    </row>
    <row r="49" customFormat="false" ht="13.8" hidden="false" customHeight="false" outlineLevel="0" collapsed="false">
      <c r="A49" s="8" t="s">
        <v>35</v>
      </c>
      <c r="B49" s="8" t="s">
        <v>36</v>
      </c>
      <c r="C49" s="17" t="n">
        <f aca="false">ROUND(IF(   AND( Österreichturniere!C13&lt;=(Österreichturniere!C$5/2), Österreichturniere!C13&gt;0 ),  (1000/(Österreichturniere!C$5/2))*(Österreichturniere!C$5/2-Österreichturniere!C13+1), 0),0)</f>
        <v>0</v>
      </c>
      <c r="D49" s="17" t="n">
        <f aca="false">ROUND(IF(   AND( Österreichturniere!D13&lt;=(Österreichturniere!D$5/2), Österreichturniere!D13&gt;0 ),  (1000/(Österreichturniere!D$5/2))*(Österreichturniere!D$5/2-Österreichturniere!D13+1), 0),0)</f>
        <v>0</v>
      </c>
      <c r="E49" s="17" t="n">
        <f aca="false">ROUND(IF(   AND( Österreichturniere!E13&lt;=(Österreichturniere!E$5/2), Österreichturniere!E13&gt;0 ),  (1000/(Österreichturniere!E$5/2))*(Österreichturniere!E$5/2-Österreichturniere!E13+1), 0),0)</f>
        <v>0</v>
      </c>
      <c r="F49" s="17" t="n">
        <f aca="false">ROUND(IF(   AND( Österreichturniere!F13&lt;=(Österreichturniere!F$5/2), Österreichturniere!F13&gt;0 ),  (1000/(Österreichturniere!F$5/2))*(Österreichturniere!F$5/2-Österreichturniere!F13+1), 0),0)</f>
        <v>0</v>
      </c>
      <c r="G49" s="17" t="n">
        <f aca="false">ROUND(IF(   AND( Österreichturniere!G13&lt;=(Österreichturniere!G$5/2), Österreichturniere!G13&gt;0 ),  (1000/(Österreichturniere!G$5/2))*(Österreichturniere!G$5/2-Österreichturniere!G13+1), 0),0)</f>
        <v>0</v>
      </c>
      <c r="H49" s="17" t="n">
        <f aca="false">ROUND(IF(   AND( Österreichturniere!H13&lt;=(Österreichturniere!H$5/2), Österreichturniere!H13&gt;0 ),  (1000/(Österreichturniere!H$5/2))*(Österreichturniere!H$5/2-Österreichturniere!H13+1), 0),0)</f>
        <v>0</v>
      </c>
      <c r="I49" s="17" t="n">
        <f aca="false">ROUND(IF(   AND( Österreichturniere!I13&lt;=(Österreichturniere!I$5/2), Österreichturniere!I13&gt;0 ),  (1000/(Österreichturniere!I$5/2))*(Österreichturniere!I$5/2-Österreichturniere!I13+1), 0),0)</f>
        <v>1000</v>
      </c>
      <c r="J49" s="17" t="n">
        <f aca="false">ROUND(IF(   AND( Österreichturniere!J13&lt;=(Österreichturniere!J$5/2), Österreichturniere!J13&gt;0 ),  (1000/(Österreichturniere!J$5/2))*(Österreichturniere!J$5/2-Österreichturniere!J13+1), 0),0)</f>
        <v>0</v>
      </c>
      <c r="K49" s="17" t="n">
        <f aca="false">ROUND(IF(   AND( Österreichturniere!K13&lt;=(Österreichturniere!K$5/2), Österreichturniere!K13&gt;0 ),  (1000/(Österreichturniere!K$5/2))*(Österreichturniere!K$5/2-Österreichturniere!K13+1), 0),0)</f>
        <v>0</v>
      </c>
    </row>
    <row r="50" customFormat="false" ht="13.8" hidden="false" customHeight="false" outlineLevel="0" collapsed="false">
      <c r="A50" s="8" t="s">
        <v>37</v>
      </c>
      <c r="B50" s="8" t="s">
        <v>38</v>
      </c>
      <c r="C50" s="17" t="n">
        <f aca="false">ROUND(IF(   AND( Österreichturniere!C14&lt;=(Österreichturniere!C$5/2), Österreichturniere!C14&gt;0 ),  (1000/(Österreichturniere!C$5/2))*(Österreichturniere!C$5/2-Österreichturniere!C14+1), 0),0)</f>
        <v>0</v>
      </c>
      <c r="D50" s="17" t="n">
        <f aca="false">ROUND(IF(   AND( Österreichturniere!D14&lt;=(Österreichturniere!D$5/2), Österreichturniere!D14&gt;0 ),  (1000/(Österreichturniere!D$5/2))*(Österreichturniere!D$5/2-Österreichturniere!D14+1), 0),0)</f>
        <v>0</v>
      </c>
      <c r="E50" s="17" t="n">
        <f aca="false">ROUND(IF(   AND( Österreichturniere!E14&lt;=(Österreichturniere!E$5/2), Österreichturniere!E14&gt;0 ),  (1000/(Österreichturniere!E$5/2))*(Österreichturniere!E$5/2-Österreichturniere!E14+1), 0),0)</f>
        <v>0</v>
      </c>
      <c r="F50" s="17" t="n">
        <f aca="false">ROUND(IF(   AND( Österreichturniere!F14&lt;=(Österreichturniere!F$5/2), Österreichturniere!F14&gt;0 ),  (1000/(Österreichturniere!F$5/2))*(Österreichturniere!F$5/2-Österreichturniere!F14+1), 0),0)</f>
        <v>0</v>
      </c>
      <c r="G50" s="17" t="n">
        <f aca="false">ROUND(IF(   AND( Österreichturniere!G14&lt;=(Österreichturniere!G$5/2), Österreichturniere!G14&gt;0 ),  (1000/(Österreichturniere!G$5/2))*(Österreichturniere!G$5/2-Österreichturniere!G14+1), 0),0)</f>
        <v>0</v>
      </c>
      <c r="H50" s="17" t="n">
        <f aca="false">ROUND(IF(   AND( Österreichturniere!H14&lt;=(Österreichturniere!H$5/2), Österreichturniere!H14&gt;0 ),  (1000/(Österreichturniere!H$5/2))*(Österreichturniere!H$5/2-Österreichturniere!H14+1), 0),0)</f>
        <v>308</v>
      </c>
      <c r="I50" s="17" t="n">
        <f aca="false">ROUND(IF(   AND( Österreichturniere!I14&lt;=(Österreichturniere!I$5/2), Österreichturniere!I14&gt;0 ),  (1000/(Österreichturniere!I$5/2))*(Österreichturniere!I$5/2-Österreichturniere!I14+1), 0),0)</f>
        <v>0</v>
      </c>
      <c r="J50" s="17" t="n">
        <f aca="false">ROUND(IF(   AND( Österreichturniere!J14&lt;=(Österreichturniere!J$5/2), Österreichturniere!J14&gt;0 ),  (1000/(Österreichturniere!J$5/2))*(Österreichturniere!J$5/2-Österreichturniere!J14+1), 0),0)</f>
        <v>0</v>
      </c>
      <c r="K50" s="17" t="n">
        <f aca="false">ROUND(IF(   AND( Österreichturniere!K14&lt;=(Österreichturniere!K$5/2), Österreichturniere!K14&gt;0 ),  (1000/(Österreichturniere!K$5/2))*(Österreichturniere!K$5/2-Österreichturniere!K14+1), 0),0)</f>
        <v>0</v>
      </c>
    </row>
    <row r="51" customFormat="false" ht="13.8" hidden="false" customHeight="false" outlineLevel="0" collapsed="false">
      <c r="A51" s="8" t="s">
        <v>23</v>
      </c>
      <c r="B51" s="8" t="s">
        <v>24</v>
      </c>
      <c r="C51" s="17" t="n">
        <f aca="false">ROUND(IF(   AND( Österreichturniere!C15&lt;=(Österreichturniere!C$5/2), Österreichturniere!C15&gt;0 ),  (1000/(Österreichturniere!C$5/2))*(Österreichturniere!C$5/2-Österreichturniere!C15+1), 0),0)</f>
        <v>708</v>
      </c>
      <c r="D51" s="17" t="n">
        <f aca="false">ROUND(IF(   AND( Österreichturniere!D15&lt;=(Österreichturniere!D$5/2), Österreichturniere!D15&gt;0 ),  (1000/(Österreichturniere!D$5/2))*(Österreichturniere!D$5/2-Österreichturniere!D15+1), 0),0)</f>
        <v>0</v>
      </c>
      <c r="E51" s="17" t="n">
        <f aca="false">ROUND(IF(   AND( Österreichturniere!E15&lt;=(Österreichturniere!E$5/2), Österreichturniere!E15&gt;0 ),  (1000/(Österreichturniere!E$5/2))*(Österreichturniere!E$5/2-Österreichturniere!E15+1), 0),0)</f>
        <v>0</v>
      </c>
      <c r="F51" s="17" t="n">
        <f aca="false">ROUND(IF(   AND( Österreichturniere!F15&lt;=(Österreichturniere!F$5/2), Österreichturniere!F15&gt;0 ),  (1000/(Österreichturniere!F$5/2))*(Österreichturniere!F$5/2-Österreichturniere!F15+1), 0),0)</f>
        <v>583</v>
      </c>
      <c r="G51" s="17" t="n">
        <f aca="false">ROUND(IF(   AND( Österreichturniere!G15&lt;=(Österreichturniere!G$5/2), Österreichturniere!G15&gt;0 ),  (1000/(Österreichturniere!G$5/2))*(Österreichturniere!G$5/2-Österreichturniere!G15+1), 0),0)</f>
        <v>214</v>
      </c>
      <c r="H51" s="17" t="n">
        <f aca="false">ROUND(IF(   AND( Österreichturniere!H15&lt;=(Österreichturniere!H$5/2), Österreichturniere!H15&gt;0 ),  (1000/(Österreichturniere!H$5/2))*(Österreichturniere!H$5/2-Österreichturniere!H15+1), 0),0)</f>
        <v>0</v>
      </c>
      <c r="I51" s="17" t="n">
        <f aca="false">ROUND(IF(   AND( Österreichturniere!I15&lt;=(Österreichturniere!I$5/2), Österreichturniere!I15&gt;0 ),  (1000/(Österreichturniere!I$5/2))*(Österreichturniere!I$5/2-Österreichturniere!I15+1), 0),0)</f>
        <v>0</v>
      </c>
      <c r="J51" s="17" t="n">
        <f aca="false">ROUND(IF(   AND( Österreichturniere!J15&lt;=(Österreichturniere!J$5/2), Österreichturniere!J15&gt;0 ),  (1000/(Österreichturniere!J$5/2))*(Österreichturniere!J$5/2-Österreichturniere!J15+1), 0),0)</f>
        <v>500</v>
      </c>
      <c r="K51" s="17" t="n">
        <f aca="false">ROUND(IF(   AND( Österreichturniere!K15&lt;=(Österreichturniere!K$5/2), Österreichturniere!K15&gt;0 ),  (1000/(Österreichturniere!K$5/2))*(Österreichturniere!K$5/2-Österreichturniere!K15+1), 0),0)</f>
        <v>0</v>
      </c>
    </row>
    <row r="52" customFormat="false" ht="13.8" hidden="false" customHeight="false" outlineLevel="0" collapsed="false">
      <c r="A52" s="8" t="s">
        <v>31</v>
      </c>
      <c r="B52" s="8" t="s">
        <v>32</v>
      </c>
      <c r="C52" s="17" t="n">
        <f aca="false">ROUND(IF(   AND( Österreichturniere!C16&lt;=(Österreichturniere!C$5/2), Österreichturniere!C16&gt;0 ),  (1000/(Österreichturniere!C$5/2))*(Österreichturniere!C$5/2-Österreichturniere!C16+1), 0),0)</f>
        <v>0</v>
      </c>
      <c r="D52" s="17" t="n">
        <f aca="false">ROUND(IF(   AND( Österreichturniere!D16&lt;=(Österreichturniere!D$5/2), Österreichturniere!D16&gt;0 ),  (1000/(Österreichturniere!D$5/2))*(Österreichturniere!D$5/2-Österreichturniere!D16+1), 0),0)</f>
        <v>0</v>
      </c>
      <c r="E52" s="17" t="n">
        <f aca="false">ROUND(IF(   AND( Österreichturniere!E16&lt;=(Österreichturniere!E$5/2), Österreichturniere!E16&gt;0 ),  (1000/(Österreichturniere!E$5/2))*(Österreichturniere!E$5/2-Österreichturniere!E16+1), 0),0)</f>
        <v>0</v>
      </c>
      <c r="F52" s="17" t="n">
        <f aca="false">ROUND(IF(   AND( Österreichturniere!F16&lt;=(Österreichturniere!F$5/2), Österreichturniere!F16&gt;0 ),  (1000/(Österreichturniere!F$5/2))*(Österreichturniere!F$5/2-Österreichturniere!F16+1), 0),0)</f>
        <v>0</v>
      </c>
      <c r="G52" s="17" t="n">
        <f aca="false">ROUND(IF(   AND( Österreichturniere!G16&lt;=(Österreichturniere!G$5/2), Österreichturniere!G16&gt;0 ),  (1000/(Österreichturniere!G$5/2))*(Österreichturniere!G$5/2-Österreichturniere!G16+1), 0),0)</f>
        <v>0</v>
      </c>
      <c r="H52" s="17" t="n">
        <f aca="false">ROUND(IF(   AND( Österreichturniere!H16&lt;=(Österreichturniere!H$5/2), Österreichturniere!H16&gt;0 ),  (1000/(Österreichturniere!H$5/2))*(Österreichturniere!H$5/2-Österreichturniere!H16+1), 0),0)</f>
        <v>0</v>
      </c>
      <c r="I52" s="17" t="n">
        <f aca="false">ROUND(IF(   AND( Österreichturniere!I16&lt;=(Österreichturniere!I$5/2), Österreichturniere!I16&gt;0 ),  (1000/(Österreichturniere!I$5/2))*(Österreichturniere!I$5/2-Österreichturniere!I16+1), 0),0)</f>
        <v>0</v>
      </c>
      <c r="J52" s="17" t="n">
        <f aca="false">ROUND(IF(   AND( Österreichturniere!J16&lt;=(Österreichturniere!J$5/2), Österreichturniere!J16&gt;0 ),  (1000/(Österreichturniere!J$5/2))*(Österreichturniere!J$5/2-Österreichturniere!J16+1), 0),0)</f>
        <v>722</v>
      </c>
      <c r="K52" s="17" t="n">
        <f aca="false">ROUND(IF(   AND( Österreichturniere!K16&lt;=(Österreichturniere!K$5/2), Österreichturniere!K16&gt;0 ),  (1000/(Österreichturniere!K$5/2))*(Österreichturniere!K$5/2-Österreichturniere!K16+1), 0),0)</f>
        <v>0</v>
      </c>
    </row>
    <row r="53" customFormat="false" ht="13.8" hidden="false" customHeight="false" outlineLevel="0" collapsed="false">
      <c r="A53" s="8" t="s">
        <v>43</v>
      </c>
      <c r="B53" s="8" t="s">
        <v>44</v>
      </c>
      <c r="C53" s="17" t="n">
        <f aca="false">ROUND(IF(   AND( Österreichturniere!C17&lt;=(Österreichturniere!C$5/2), Österreichturniere!C17&gt;0 ),  (1000/(Österreichturniere!C$5/2))*(Österreichturniere!C$5/2-Österreichturniere!C17+1), 0),0)</f>
        <v>0</v>
      </c>
      <c r="D53" s="17" t="n">
        <f aca="false">ROUND(IF(   AND( Österreichturniere!D17&lt;=(Österreichturniere!D$5/2), Österreichturniere!D17&gt;0 ),  (1000/(Österreichturniere!D$5/2))*(Österreichturniere!D$5/2-Österreichturniere!D17+1), 0),0)</f>
        <v>750</v>
      </c>
      <c r="E53" s="17" t="n">
        <f aca="false">ROUND(IF(   AND( Österreichturniere!E17&lt;=(Österreichturniere!E$5/2), Österreichturniere!E17&gt;0 ),  (1000/(Österreichturniere!E$5/2))*(Österreichturniere!E$5/2-Österreichturniere!E17+1), 0),0)</f>
        <v>0</v>
      </c>
      <c r="F53" s="17" t="n">
        <f aca="false">ROUND(IF(   AND( Österreichturniere!F17&lt;=(Österreichturniere!F$5/2), Österreichturniere!F17&gt;0 ),  (1000/(Österreichturniere!F$5/2))*(Österreichturniere!F$5/2-Österreichturniere!F17+1), 0),0)</f>
        <v>0</v>
      </c>
      <c r="G53" s="17" t="n">
        <f aca="false">ROUND(IF(   AND( Österreichturniere!G17&lt;=(Österreichturniere!G$5/2), Österreichturniere!G17&gt;0 ),  (1000/(Österreichturniere!G$5/2))*(Österreichturniere!G$5/2-Österreichturniere!G17+1), 0),0)</f>
        <v>0</v>
      </c>
      <c r="H53" s="17" t="n">
        <f aca="false">ROUND(IF(   AND( Österreichturniere!H17&lt;=(Österreichturniere!H$5/2), Österreichturniere!H17&gt;0 ),  (1000/(Österreichturniere!H$5/2))*(Österreichturniere!H$5/2-Österreichturniere!H17+1), 0),0)</f>
        <v>192</v>
      </c>
      <c r="I53" s="17" t="n">
        <f aca="false">ROUND(IF(   AND( Österreichturniere!I17&lt;=(Österreichturniere!I$5/2), Österreichturniere!I17&gt;0 ),  (1000/(Österreichturniere!I$5/2))*(Österreichturniere!I$5/2-Österreichturniere!I17+1), 0),0)</f>
        <v>722</v>
      </c>
      <c r="J53" s="17" t="n">
        <f aca="false">ROUND(IF(   AND( Österreichturniere!J17&lt;=(Österreichturniere!J$5/2), Österreichturniere!J17&gt;0 ),  (1000/(Österreichturniere!J$5/2))*(Österreichturniere!J$5/2-Österreichturniere!J17+1), 0),0)</f>
        <v>0</v>
      </c>
      <c r="K53" s="17" t="n">
        <f aca="false">ROUND(IF(   AND( Österreichturniere!K17&lt;=(Österreichturniere!K$5/2), Österreichturniere!K17&gt;0 ),  (1000/(Österreichturniere!K$5/2))*(Österreichturniere!K$5/2-Österreichturniere!K17+1), 0),0)</f>
        <v>0</v>
      </c>
    </row>
    <row r="54" customFormat="false" ht="13.8" hidden="false" customHeight="false" outlineLevel="0" collapsed="false">
      <c r="A54" s="8" t="s">
        <v>33</v>
      </c>
      <c r="B54" s="8" t="s">
        <v>34</v>
      </c>
      <c r="C54" s="17" t="n">
        <f aca="false">ROUND(IF(   AND( Österreichturniere!C18&lt;=(Österreichturniere!C$5/2), Österreichturniere!C18&gt;0 ),  (1000/(Österreichturniere!C$5/2))*(Österreichturniere!C$5/2-Österreichturniere!C18+1), 0),0)</f>
        <v>0</v>
      </c>
      <c r="D54" s="17" t="n">
        <f aca="false">ROUND(IF(   AND( Österreichturniere!D18&lt;=(Österreichturniere!D$5/2), Österreichturniere!D18&gt;0 ),  (1000/(Österreichturniere!D$5/2))*(Österreichturniere!D$5/2-Österreichturniere!D18+1), 0),0)</f>
        <v>875</v>
      </c>
      <c r="E54" s="17" t="n">
        <f aca="false">ROUND(IF(   AND( Österreichturniere!E18&lt;=(Österreichturniere!E$5/2), Österreichturniere!E18&gt;0 ),  (1000/(Österreichturniere!E$5/2))*(Österreichturniere!E$5/2-Österreichturniere!E18+1), 0),0)</f>
        <v>900</v>
      </c>
      <c r="F54" s="17" t="n">
        <f aca="false">ROUND(IF(   AND( Österreichturniere!F18&lt;=(Österreichturniere!F$5/2), Österreichturniere!F18&gt;0 ),  (1000/(Österreichturniere!F$5/2))*(Österreichturniere!F$5/2-Österreichturniere!F18+1), 0),0)</f>
        <v>0</v>
      </c>
      <c r="G54" s="17" t="n">
        <f aca="false">ROUND(IF(   AND( Österreichturniere!G18&lt;=(Österreichturniere!G$5/2), Österreichturniere!G18&gt;0 ),  (1000/(Österreichturniere!G$5/2))*(Österreichturniere!G$5/2-Österreichturniere!G18+1), 0),0)</f>
        <v>0</v>
      </c>
      <c r="H54" s="17" t="n">
        <f aca="false">ROUND(IF(   AND( Österreichturniere!H18&lt;=(Österreichturniere!H$5/2), Österreichturniere!H18&gt;0 ),  (1000/(Österreichturniere!H$5/2))*(Österreichturniere!H$5/2-Österreichturniere!H18+1), 0),0)</f>
        <v>0</v>
      </c>
      <c r="I54" s="17" t="n">
        <f aca="false">ROUND(IF(   AND( Österreichturniere!I18&lt;=(Österreichturniere!I$5/2), Österreichturniere!I18&gt;0 ),  (1000/(Österreichturniere!I$5/2))*(Österreichturniere!I$5/2-Österreichturniere!I18+1), 0),0)</f>
        <v>0</v>
      </c>
      <c r="J54" s="17" t="n">
        <f aca="false">ROUND(IF(   AND( Österreichturniere!J18&lt;=(Österreichturniere!J$5/2), Österreichturniere!J18&gt;0 ),  (1000/(Österreichturniere!J$5/2))*(Österreichturniere!J$5/2-Österreichturniere!J18+1), 0),0)</f>
        <v>0</v>
      </c>
      <c r="K54" s="17" t="n">
        <f aca="false">ROUND(IF(   AND( Österreichturniere!K18&lt;=(Österreichturniere!K$5/2), Österreichturniere!K18&gt;0 ),  (1000/(Österreichturniere!K$5/2))*(Österreichturniere!K$5/2-Österreichturniere!K18+1), 0),0)</f>
        <v>0</v>
      </c>
    </row>
    <row r="55" customFormat="false" ht="13.8" hidden="false" customHeight="false" outlineLevel="0" collapsed="false">
      <c r="A55" s="8" t="s">
        <v>47</v>
      </c>
      <c r="B55" s="8" t="s">
        <v>48</v>
      </c>
      <c r="C55" s="17" t="n">
        <f aca="false">ROUND(IF(   AND( Österreichturniere!C19&lt;=(Österreichturniere!C$5/2), Österreichturniere!C19&gt;0 ),  (1000/(Österreichturniere!C$5/2))*(Österreichturniere!C$5/2-Österreichturniere!C19+1), 0),0)</f>
        <v>667</v>
      </c>
      <c r="D55" s="17" t="n">
        <f aca="false">ROUND(IF(   AND( Österreichturniere!D19&lt;=(Österreichturniere!D$5/2), Österreichturniere!D19&gt;0 ),  (1000/(Österreichturniere!D$5/2))*(Österreichturniere!D$5/2-Österreichturniere!D19+1), 0),0)</f>
        <v>0</v>
      </c>
      <c r="E55" s="17" t="n">
        <f aca="false">ROUND(IF(   AND( Österreichturniere!E19&lt;=(Österreichturniere!E$5/2), Österreichturniere!E19&gt;0 ),  (1000/(Österreichturniere!E$5/2))*(Österreichturniere!E$5/2-Österreichturniere!E19+1), 0),0)</f>
        <v>800</v>
      </c>
      <c r="F55" s="17" t="n">
        <f aca="false">ROUND(IF(   AND( Österreichturniere!F19&lt;=(Österreichturniere!F$5/2), Österreichturniere!F19&gt;0 ),  (1000/(Österreichturniere!F$5/2))*(Österreichturniere!F$5/2-Österreichturniere!F19+1), 0),0)</f>
        <v>0</v>
      </c>
      <c r="G55" s="17" t="n">
        <f aca="false">ROUND(IF(   AND( Österreichturniere!G19&lt;=(Österreichturniere!G$5/2), Österreichturniere!G19&gt;0 ),  (1000/(Österreichturniere!G$5/2))*(Österreichturniere!G$5/2-Österreichturniere!G19+1), 0),0)</f>
        <v>0</v>
      </c>
      <c r="H55" s="17" t="n">
        <f aca="false">ROUND(IF(   AND( Österreichturniere!H19&lt;=(Österreichturniere!H$5/2), Österreichturniere!H19&gt;0 ),  (1000/(Österreichturniere!H$5/2))*(Österreichturniere!H$5/2-Österreichturniere!H19+1), 0),0)</f>
        <v>0</v>
      </c>
      <c r="I55" s="17" t="n">
        <f aca="false">ROUND(IF(   AND( Österreichturniere!I19&lt;=(Österreichturniere!I$5/2), Österreichturniere!I19&gt;0 ),  (1000/(Österreichturniere!I$5/2))*(Österreichturniere!I$5/2-Österreichturniere!I19+1), 0),0)</f>
        <v>56</v>
      </c>
      <c r="J55" s="17" t="n">
        <f aca="false">ROUND(IF(   AND( Österreichturniere!J19&lt;=(Österreichturniere!J$5/2), Österreichturniere!J19&gt;0 ),  (1000/(Österreichturniere!J$5/2))*(Österreichturniere!J$5/2-Österreichturniere!J19+1), 0),0)</f>
        <v>0</v>
      </c>
      <c r="K55" s="17" t="n">
        <f aca="false">ROUND(IF(   AND( Österreichturniere!K19&lt;=(Österreichturniere!K$5/2), Österreichturniere!K19&gt;0 ),  (1000/(Österreichturniere!K$5/2))*(Österreichturniere!K$5/2-Österreichturniere!K19+1), 0),0)</f>
        <v>0</v>
      </c>
    </row>
    <row r="56" customFormat="false" ht="13.8" hidden="false" customHeight="false" outlineLevel="0" collapsed="false">
      <c r="A56" s="8" t="s">
        <v>41</v>
      </c>
      <c r="B56" s="8" t="s">
        <v>42</v>
      </c>
      <c r="C56" s="17" t="n">
        <f aca="false">ROUND(IF(   AND( Österreichturniere!C20&lt;=(Österreichturniere!C$5/2), Österreichturniere!C20&gt;0 ),  (1000/(Österreichturniere!C$5/2))*(Österreichturniere!C$5/2-Österreichturniere!C20+1), 0),0)</f>
        <v>0</v>
      </c>
      <c r="D56" s="17" t="n">
        <f aca="false">ROUND(IF(   AND( Österreichturniere!D20&lt;=(Österreichturniere!D$5/2), Österreichturniere!D20&gt;0 ),  (1000/(Österreichturniere!D$5/2))*(Österreichturniere!D$5/2-Österreichturniere!D20+1), 0),0)</f>
        <v>0</v>
      </c>
      <c r="E56" s="17" t="n">
        <f aca="false">ROUND(IF(   AND( Österreichturniere!E20&lt;=(Österreichturniere!E$5/2), Österreichturniere!E20&gt;0 ),  (1000/(Österreichturniere!E$5/2))*(Österreichturniere!E$5/2-Österreichturniere!E20+1), 0),0)</f>
        <v>0</v>
      </c>
      <c r="F56" s="17" t="n">
        <f aca="false">ROUND(IF(   AND( Österreichturniere!F20&lt;=(Österreichturniere!F$5/2), Österreichturniere!F20&gt;0 ),  (1000/(Österreichturniere!F$5/2))*(Österreichturniere!F$5/2-Österreichturniere!F20+1), 0),0)</f>
        <v>0</v>
      </c>
      <c r="G56" s="17" t="n">
        <f aca="false">ROUND(IF(   AND( Österreichturniere!G20&lt;=(Österreichturniere!G$5/2), Österreichturniere!G20&gt;0 ),  (1000/(Österreichturniere!G$5/2))*(Österreichturniere!G$5/2-Österreichturniere!G20+1), 0),0)</f>
        <v>0</v>
      </c>
      <c r="H56" s="17" t="n">
        <f aca="false">ROUND(IF(   AND( Österreichturniere!H20&lt;=(Österreichturniere!H$5/2), Österreichturniere!H20&gt;0 ),  (1000/(Österreichturniere!H$5/2))*(Österreichturniere!H$5/2-Österreichturniere!H20+1), 0),0)</f>
        <v>0</v>
      </c>
      <c r="I56" s="17" t="n">
        <f aca="false">ROUND(IF(   AND( Österreichturniere!I20&lt;=(Österreichturniere!I$5/2), Österreichturniere!I20&gt;0 ),  (1000/(Österreichturniere!I$5/2))*(Österreichturniere!I$5/2-Österreichturniere!I20+1), 0),0)</f>
        <v>500</v>
      </c>
      <c r="J56" s="17" t="n">
        <f aca="false">ROUND(IF(   AND( Österreichturniere!J20&lt;=(Österreichturniere!J$5/2), Österreichturniere!J20&gt;0 ),  (1000/(Österreichturniere!J$5/2))*(Österreichturniere!J$5/2-Österreichturniere!J20+1), 0),0)</f>
        <v>778</v>
      </c>
      <c r="K56" s="17" t="n">
        <f aca="false">ROUND(IF(   AND( Österreichturniere!K20&lt;=(Österreichturniere!K$5/2), Österreichturniere!K20&gt;0 ),  (1000/(Österreichturniere!K$5/2))*(Österreichturniere!K$5/2-Österreichturniere!K20+1), 0),0)</f>
        <v>0</v>
      </c>
    </row>
    <row r="57" customFormat="false" ht="13.8" hidden="false" customHeight="false" outlineLevel="0" collapsed="false">
      <c r="A57" s="8" t="s">
        <v>39</v>
      </c>
      <c r="B57" s="8" t="s">
        <v>40</v>
      </c>
      <c r="C57" s="17" t="n">
        <f aca="false">ROUND(IF(   AND( Österreichturniere!C21&lt;=(Österreichturniere!C$5/2), Österreichturniere!C21&gt;0 ),  (1000/(Österreichturniere!C$5/2))*(Österreichturniere!C$5/2-Österreichturniere!C21+1), 0),0)</f>
        <v>0</v>
      </c>
      <c r="D57" s="17" t="n">
        <f aca="false">ROUND(IF(   AND( Österreichturniere!D21&lt;=(Österreichturniere!D$5/2), Österreichturniere!D21&gt;0 ),  (1000/(Österreichturniere!D$5/2))*(Österreichturniere!D$5/2-Österreichturniere!D21+1), 0),0)</f>
        <v>250</v>
      </c>
      <c r="E57" s="17" t="n">
        <f aca="false">ROUND(IF(   AND( Österreichturniere!E21&lt;=(Österreichturniere!E$5/2), Österreichturniere!E21&gt;0 ),  (1000/(Österreichturniere!E$5/2))*(Österreichturniere!E$5/2-Österreichturniere!E21+1), 0),0)</f>
        <v>0</v>
      </c>
      <c r="F57" s="17" t="n">
        <f aca="false">ROUND(IF(   AND( Österreichturniere!F21&lt;=(Österreichturniere!F$5/2), Österreichturniere!F21&gt;0 ),  (1000/(Österreichturniere!F$5/2))*(Österreichturniere!F$5/2-Österreichturniere!F21+1), 0),0)</f>
        <v>0</v>
      </c>
      <c r="G57" s="17" t="n">
        <f aca="false">ROUND(IF(   AND( Österreichturniere!G21&lt;=(Österreichturniere!G$5/2), Österreichturniere!G21&gt;0 ),  (1000/(Österreichturniere!G$5/2))*(Österreichturniere!G$5/2-Österreichturniere!G21+1), 0),0)</f>
        <v>0</v>
      </c>
      <c r="H57" s="17" t="n">
        <f aca="false">ROUND(IF(   AND( Österreichturniere!H21&lt;=(Österreichturniere!H$5/2), Österreichturniere!H21&gt;0 ),  (1000/(Österreichturniere!H$5/2))*(Österreichturniere!H$5/2-Österreichturniere!H21+1), 0),0)</f>
        <v>538</v>
      </c>
      <c r="I57" s="17" t="n">
        <f aca="false">ROUND(IF(   AND( Österreichturniere!I21&lt;=(Österreichturniere!I$5/2), Österreichturniere!I21&gt;0 ),  (1000/(Österreichturniere!I$5/2))*(Österreichturniere!I$5/2-Österreichturniere!I21+1), 0),0)</f>
        <v>0</v>
      </c>
      <c r="J57" s="17" t="n">
        <f aca="false">ROUND(IF(   AND( Österreichturniere!J21&lt;=(Österreichturniere!J$5/2), Österreichturniere!J21&gt;0 ),  (1000/(Österreichturniere!J$5/2))*(Österreichturniere!J$5/2-Österreichturniere!J21+1), 0),0)</f>
        <v>0</v>
      </c>
      <c r="K57" s="17" t="n">
        <f aca="false">ROUND(IF(   AND( Österreichturniere!K21&lt;=(Österreichturniere!K$5/2), Österreichturniere!K21&gt;0 ),  (1000/(Österreichturniere!K$5/2))*(Österreichturniere!K$5/2-Österreichturniere!K21+1), 0),0)</f>
        <v>0</v>
      </c>
    </row>
    <row r="58" customFormat="false" ht="13.8" hidden="false" customHeight="false" outlineLevel="0" collapsed="false">
      <c r="A58" s="8" t="s">
        <v>25</v>
      </c>
      <c r="B58" s="8" t="s">
        <v>26</v>
      </c>
      <c r="C58" s="17" t="n">
        <f aca="false">ROUND(IF(   AND( Österreichturniere!C22&lt;=(Österreichturniere!C$5/2), Österreichturniere!C22&gt;0 ),  (1000/(Österreichturniere!C$5/2))*(Österreichturniere!C$5/2-Österreichturniere!C22+1), 0),0)</f>
        <v>0</v>
      </c>
      <c r="D58" s="17" t="n">
        <f aca="false">ROUND(IF(   AND( Österreichturniere!D22&lt;=(Österreichturniere!D$5/2), Österreichturniere!D22&gt;0 ),  (1000/(Österreichturniere!D$5/2))*(Österreichturniere!D$5/2-Österreichturniere!D22+1), 0),0)</f>
        <v>0</v>
      </c>
      <c r="E58" s="17" t="n">
        <f aca="false">ROUND(IF(   AND( Österreichturniere!E22&lt;=(Österreichturniere!E$5/2), Österreichturniere!E22&gt;0 ),  (1000/(Österreichturniere!E$5/2))*(Österreichturniere!E$5/2-Österreichturniere!E22+1), 0),0)</f>
        <v>300</v>
      </c>
      <c r="F58" s="17" t="n">
        <f aca="false">ROUND(IF(   AND( Österreichturniere!F22&lt;=(Österreichturniere!F$5/2), Österreichturniere!F22&gt;0 ),  (1000/(Österreichturniere!F$5/2))*(Österreichturniere!F$5/2-Österreichturniere!F22+1), 0),0)</f>
        <v>0</v>
      </c>
      <c r="G58" s="17" t="n">
        <f aca="false">ROUND(IF(   AND( Österreichturniere!G22&lt;=(Österreichturniere!G$5/2), Österreichturniere!G22&gt;0 ),  (1000/(Österreichturniere!G$5/2))*(Österreichturniere!G$5/2-Österreichturniere!G22+1), 0),0)</f>
        <v>0</v>
      </c>
      <c r="H58" s="17" t="n">
        <f aca="false">ROUND(IF(   AND( Österreichturniere!H22&lt;=(Österreichturniere!H$5/2), Österreichturniere!H22&gt;0 ),  (1000/(Österreichturniere!H$5/2))*(Österreichturniere!H$5/2-Österreichturniere!H22+1), 0),0)</f>
        <v>0</v>
      </c>
      <c r="I58" s="17" t="n">
        <f aca="false">ROUND(IF(   AND( Österreichturniere!I22&lt;=(Österreichturniere!I$5/2), Österreichturniere!I22&gt;0 ),  (1000/(Österreichturniere!I$5/2))*(Österreichturniere!I$5/2-Österreichturniere!I22+1), 0),0)</f>
        <v>0</v>
      </c>
      <c r="J58" s="17" t="n">
        <f aca="false">ROUND(IF(   AND( Österreichturniere!J22&lt;=(Österreichturniere!J$5/2), Österreichturniere!J22&gt;0 ),  (1000/(Österreichturniere!J$5/2))*(Österreichturniere!J$5/2-Österreichturniere!J22+1), 0),0)</f>
        <v>611</v>
      </c>
      <c r="K58" s="17" t="n">
        <f aca="false">ROUND(IF(   AND( Österreichturniere!K22&lt;=(Österreichturniere!K$5/2), Österreichturniere!K22&gt;0 ),  (1000/(Österreichturniere!K$5/2))*(Österreichturniere!K$5/2-Österreichturniere!K22+1), 0),0)</f>
        <v>0</v>
      </c>
    </row>
    <row r="59" customFormat="false" ht="13.8" hidden="false" customHeight="false" outlineLevel="0" collapsed="false">
      <c r="A59" s="8" t="s">
        <v>51</v>
      </c>
      <c r="B59" s="8" t="s">
        <v>52</v>
      </c>
      <c r="C59" s="17" t="n">
        <f aca="false">ROUND(IF(   AND( Österreichturniere!C23&lt;=(Österreichturniere!C$5/2), Österreichturniere!C23&gt;0 ),  (1000/(Österreichturniere!C$5/2))*(Österreichturniere!C$5/2-Österreichturniere!C23+1), 0),0)</f>
        <v>0</v>
      </c>
      <c r="D59" s="17" t="n">
        <f aca="false">ROUND(IF(   AND( Österreichturniere!D23&lt;=(Österreichturniere!D$5/2), Österreichturniere!D23&gt;0 ),  (1000/(Österreichturniere!D$5/2))*(Österreichturniere!D$5/2-Österreichturniere!D23+1), 0),0)</f>
        <v>0</v>
      </c>
      <c r="E59" s="17" t="n">
        <f aca="false">ROUND(IF(   AND( Österreichturniere!E23&lt;=(Österreichturniere!E$5/2), Österreichturniere!E23&gt;0 ),  (1000/(Österreichturniere!E$5/2))*(Österreichturniere!E$5/2-Österreichturniere!E23+1), 0),0)</f>
        <v>0</v>
      </c>
      <c r="F59" s="17" t="n">
        <f aca="false">ROUND(IF(   AND( Österreichturniere!F23&lt;=(Österreichturniere!F$5/2), Österreichturniere!F23&gt;0 ),  (1000/(Österreichturniere!F$5/2))*(Österreichturniere!F$5/2-Österreichturniere!F23+1), 0),0)</f>
        <v>0</v>
      </c>
      <c r="G59" s="17" t="n">
        <f aca="false">ROUND(IF(   AND( Österreichturniere!G23&lt;=(Österreichturniere!G$5/2), Österreichturniere!G23&gt;0 ),  (1000/(Österreichturniere!G$5/2))*(Österreichturniere!G$5/2-Österreichturniere!G23+1), 0),0)</f>
        <v>0</v>
      </c>
      <c r="H59" s="17" t="n">
        <f aca="false">ROUND(IF(   AND( Österreichturniere!H23&lt;=(Österreichturniere!H$5/2), Österreichturniere!H23&gt;0 ),  (1000/(Österreichturniere!H$5/2))*(Österreichturniere!H$5/2-Österreichturniere!H23+1), 0),0)</f>
        <v>0</v>
      </c>
      <c r="I59" s="17" t="n">
        <f aca="false">ROUND(IF(   AND( Österreichturniere!I23&lt;=(Österreichturniere!I$5/2), Österreichturniere!I23&gt;0 ),  (1000/(Österreichturniere!I$5/2))*(Österreichturniere!I$5/2-Österreichturniere!I23+1), 0),0)</f>
        <v>0</v>
      </c>
      <c r="J59" s="17" t="n">
        <f aca="false">ROUND(IF(   AND( Österreichturniere!J23&lt;=(Österreichturniere!J$5/2), Österreichturniere!J23&gt;0 ),  (1000/(Österreichturniere!J$5/2))*(Österreichturniere!J$5/2-Österreichturniere!J23+1), 0),0)</f>
        <v>0</v>
      </c>
      <c r="K59" s="17" t="n">
        <f aca="false">ROUND(IF(   AND( Österreichturniere!K23&lt;=(Österreichturniere!K$5/2), Österreichturniere!K23&gt;0 ),  (1000/(Österreichturniere!K$5/2))*(Österreichturniere!K$5/2-Österreichturniere!K23+1), 0),0)</f>
        <v>0</v>
      </c>
    </row>
    <row r="60" customFormat="false" ht="13.8" hidden="false" customHeight="false" outlineLevel="0" collapsed="false">
      <c r="A60" s="8" t="s">
        <v>60</v>
      </c>
      <c r="B60" s="8" t="s">
        <v>61</v>
      </c>
      <c r="C60" s="17" t="n">
        <f aca="false">ROUND(IF(   AND( Österreichturniere!C24&lt;=(Österreichturniere!C$5/2), Österreichturniere!C24&gt;0 ),  (1000/(Österreichturniere!C$5/2))*(Österreichturniere!C$5/2-Österreichturniere!C24+1), 0),0)</f>
        <v>0</v>
      </c>
      <c r="D60" s="17" t="n">
        <f aca="false">ROUND(IF(   AND( Österreichturniere!D24&lt;=(Österreichturniere!D$5/2), Österreichturniere!D24&gt;0 ),  (1000/(Österreichturniere!D$5/2))*(Österreichturniere!D$5/2-Österreichturniere!D24+1), 0),0)</f>
        <v>500</v>
      </c>
      <c r="E60" s="17" t="n">
        <f aca="false">ROUND(IF(   AND( Österreichturniere!E24&lt;=(Österreichturniere!E$5/2), Österreichturniere!E24&gt;0 ),  (1000/(Österreichturniere!E$5/2))*(Österreichturniere!E$5/2-Österreichturniere!E24+1), 0),0)</f>
        <v>150</v>
      </c>
      <c r="F60" s="17" t="n">
        <f aca="false">ROUND(IF(   AND( Österreichturniere!F24&lt;=(Österreichturniere!F$5/2), Österreichturniere!F24&gt;0 ),  (1000/(Österreichturniere!F$5/2))*(Österreichturniere!F$5/2-Österreichturniere!F24+1), 0),0)</f>
        <v>0</v>
      </c>
      <c r="G60" s="17" t="n">
        <f aca="false">ROUND(IF(   AND( Österreichturniere!G24&lt;=(Österreichturniere!G$5/2), Österreichturniere!G24&gt;0 ),  (1000/(Österreichturniere!G$5/2))*(Österreichturniere!G$5/2-Österreichturniere!G24+1), 0),0)</f>
        <v>0</v>
      </c>
      <c r="H60" s="17" t="n">
        <f aca="false">ROUND(IF(   AND( Österreichturniere!H24&lt;=(Österreichturniere!H$5/2), Österreichturniere!H24&gt;0 ),  (1000/(Österreichturniere!H$5/2))*(Österreichturniere!H$5/2-Österreichturniere!H24+1), 0),0)</f>
        <v>0</v>
      </c>
      <c r="I60" s="17" t="n">
        <f aca="false">ROUND(IF(   AND( Österreichturniere!I24&lt;=(Österreichturniere!I$5/2), Österreichturniere!I24&gt;0 ),  (1000/(Österreichturniere!I$5/2))*(Österreichturniere!I$5/2-Österreichturniere!I24+1), 0),0)</f>
        <v>0</v>
      </c>
      <c r="J60" s="17" t="n">
        <f aca="false">ROUND(IF(   AND( Österreichturniere!J24&lt;=(Österreichturniere!J$5/2), Österreichturniere!J24&gt;0 ),  (1000/(Österreichturniere!J$5/2))*(Österreichturniere!J$5/2-Österreichturniere!J24+1), 0),0)</f>
        <v>0</v>
      </c>
      <c r="K60" s="17" t="n">
        <f aca="false">ROUND(IF(   AND( Österreichturniere!K24&lt;=(Österreichturniere!K$5/2), Österreichturniere!K24&gt;0 ),  (1000/(Österreichturniere!K$5/2))*(Österreichturniere!K$5/2-Österreichturniere!K24+1), 0),0)</f>
        <v>0</v>
      </c>
    </row>
    <row r="61" customFormat="false" ht="13.8" hidden="false" customHeight="false" outlineLevel="0" collapsed="false">
      <c r="A61" s="8" t="s">
        <v>57</v>
      </c>
      <c r="B61" s="8" t="s">
        <v>58</v>
      </c>
      <c r="C61" s="17" t="n">
        <f aca="false">ROUND(IF(   AND( Österreichturniere!C25&lt;=(Österreichturniere!C$5/2), Österreichturniere!C25&gt;0 ),  (1000/(Österreichturniere!C$5/2))*(Österreichturniere!C$5/2-Österreichturniere!C25+1), 0),0)</f>
        <v>0</v>
      </c>
      <c r="D61" s="17" t="n">
        <f aca="false">ROUND(IF(   AND( Österreichturniere!D25&lt;=(Österreichturniere!D$5/2), Österreichturniere!D25&gt;0 ),  (1000/(Österreichturniere!D$5/2))*(Österreichturniere!D$5/2-Österreichturniere!D25+1), 0),0)</f>
        <v>0</v>
      </c>
      <c r="E61" s="17" t="n">
        <f aca="false">ROUND(IF(   AND( Österreichturniere!E25&lt;=(Österreichturniere!E$5/2), Österreichturniere!E25&gt;0 ),  (1000/(Österreichturniere!E$5/2))*(Österreichturniere!E$5/2-Österreichturniere!E25+1), 0),0)</f>
        <v>0</v>
      </c>
      <c r="F61" s="17" t="n">
        <f aca="false">ROUND(IF(   AND( Österreichturniere!F25&lt;=(Österreichturniere!F$5/2), Österreichturniere!F25&gt;0 ),  (1000/(Österreichturniere!F$5/2))*(Österreichturniere!F$5/2-Österreichturniere!F25+1), 0),0)</f>
        <v>0</v>
      </c>
      <c r="G61" s="17" t="n">
        <f aca="false">ROUND(IF(   AND( Österreichturniere!G25&lt;=(Österreichturniere!G$5/2), Österreichturniere!G25&gt;0 ),  (1000/(Österreichturniere!G$5/2))*(Österreichturniere!G$5/2-Österreichturniere!G25+1), 0),0)</f>
        <v>71</v>
      </c>
      <c r="H61" s="17" t="n">
        <f aca="false">ROUND(IF(   AND( Österreichturniere!H25&lt;=(Österreichturniere!H$5/2), Österreichturniere!H25&gt;0 ),  (1000/(Österreichturniere!H$5/2))*(Österreichturniere!H$5/2-Österreichturniere!H25+1), 0),0)</f>
        <v>0</v>
      </c>
      <c r="I61" s="17" t="n">
        <f aca="false">ROUND(IF(   AND( Österreichturniere!I25&lt;=(Österreichturniere!I$5/2), Österreichturniere!I25&gt;0 ),  (1000/(Österreichturniere!I$5/2))*(Österreichturniere!I$5/2-Österreichturniere!I25+1), 0),0)</f>
        <v>0</v>
      </c>
      <c r="J61" s="17" t="n">
        <f aca="false">ROUND(IF(   AND( Österreichturniere!J25&lt;=(Österreichturniere!J$5/2), Österreichturniere!J25&gt;0 ),  (1000/(Österreichturniere!J$5/2))*(Österreichturniere!J$5/2-Österreichturniere!J25+1), 0),0)</f>
        <v>0</v>
      </c>
      <c r="K61" s="17" t="n">
        <f aca="false">ROUND(IF(   AND( Österreichturniere!K25&lt;=(Österreichturniere!K$5/2), Österreichturniere!K25&gt;0 ),  (1000/(Österreichturniere!K$5/2))*(Österreichturniere!K$5/2-Österreichturniere!K25+1), 0),0)</f>
        <v>0</v>
      </c>
    </row>
    <row r="62" customFormat="false" ht="13.8" hidden="false" customHeight="false" outlineLevel="0" collapsed="false">
      <c r="A62" s="8" t="s">
        <v>65</v>
      </c>
      <c r="B62" s="8" t="s">
        <v>66</v>
      </c>
      <c r="C62" s="17" t="n">
        <f aca="false">ROUND(IF(   AND( Österreichturniere!C26&lt;=(Österreichturniere!C$5/2), Österreichturniere!C26&gt;0 ),  (1000/(Österreichturniere!C$5/2))*(Österreichturniere!C$5/2-Österreichturniere!C26+1), 0),0)</f>
        <v>0</v>
      </c>
      <c r="D62" s="17" t="n">
        <f aca="false">ROUND(IF(   AND( Österreichturniere!D26&lt;=(Österreichturniere!D$5/2), Österreichturniere!D26&gt;0 ),  (1000/(Österreichturniere!D$5/2))*(Österreichturniere!D$5/2-Österreichturniere!D26+1), 0),0)</f>
        <v>0</v>
      </c>
      <c r="E62" s="17" t="n">
        <f aca="false">ROUND(IF(   AND( Österreichturniere!E26&lt;=(Österreichturniere!E$5/2), Österreichturniere!E26&gt;0 ),  (1000/(Österreichturniere!E$5/2))*(Österreichturniere!E$5/2-Österreichturniere!E26+1), 0),0)</f>
        <v>0</v>
      </c>
      <c r="F62" s="17" t="n">
        <f aca="false">ROUND(IF(   AND( Österreichturniere!F26&lt;=(Österreichturniere!F$5/2), Österreichturniere!F26&gt;0 ),  (1000/(Österreichturniere!F$5/2))*(Österreichturniere!F$5/2-Österreichturniere!F26+1), 0),0)</f>
        <v>0</v>
      </c>
      <c r="G62" s="17" t="n">
        <f aca="false">ROUND(IF(   AND( Österreichturniere!G26&lt;=(Österreichturniere!G$5/2), Österreichturniere!G26&gt;0 ),  (1000/(Österreichturniere!G$5/2))*(Österreichturniere!G$5/2-Österreichturniere!G26+1), 0),0)</f>
        <v>0</v>
      </c>
      <c r="H62" s="17" t="n">
        <f aca="false">ROUND(IF(   AND( Österreichturniere!H26&lt;=(Österreichturniere!H$5/2), Österreichturniere!H26&gt;0 ),  (1000/(Österreichturniere!H$5/2))*(Österreichturniere!H$5/2-Österreichturniere!H26+1), 0),0)</f>
        <v>0</v>
      </c>
      <c r="I62" s="17" t="n">
        <f aca="false">ROUND(IF(   AND( Österreichturniere!I26&lt;=(Österreichturniere!I$5/2), Österreichturniere!I26&gt;0 ),  (1000/(Österreichturniere!I$5/2))*(Österreichturniere!I$5/2-Österreichturniere!I26+1), 0),0)</f>
        <v>0</v>
      </c>
      <c r="J62" s="17" t="n">
        <f aca="false">ROUND(IF(   AND( Österreichturniere!J26&lt;=(Österreichturniere!J$5/2), Österreichturniere!J26&gt;0 ),  (1000/(Österreichturniere!J$5/2))*(Österreichturniere!J$5/2-Österreichturniere!J26+1), 0),0)</f>
        <v>0</v>
      </c>
      <c r="K62" s="17" t="n">
        <f aca="false">ROUND(IF(   AND( Österreichturniere!K26&lt;=(Österreichturniere!K$5/2), Österreichturniere!K26&gt;0 ),  (1000/(Österreichturniere!K$5/2))*(Österreichturniere!K$5/2-Österreichturniere!K26+1), 0),0)</f>
        <v>0</v>
      </c>
    </row>
    <row r="63" customFormat="false" ht="13.8" hidden="false" customHeight="false" outlineLevel="0" collapsed="false">
      <c r="A63" s="8" t="s">
        <v>62</v>
      </c>
      <c r="B63" s="8" t="s">
        <v>63</v>
      </c>
      <c r="C63" s="17" t="n">
        <f aca="false">ROUND(IF(   AND( Österreichturniere!C27&lt;=(Österreichturniere!C$5/2), Österreichturniere!C27&gt;0 ),  (1000/(Österreichturniere!C$5/2))*(Österreichturniere!C$5/2-Österreichturniere!C27+1), 0),0)</f>
        <v>0</v>
      </c>
      <c r="D63" s="17" t="n">
        <f aca="false">ROUND(IF(   AND( Österreichturniere!D27&lt;=(Österreichturniere!D$5/2), Österreichturniere!D27&gt;0 ),  (1000/(Österreichturniere!D$5/2))*(Österreichturniere!D$5/2-Österreichturniere!D27+1), 0),0)</f>
        <v>0</v>
      </c>
      <c r="E63" s="17" t="n">
        <f aca="false">ROUND(IF(   AND( Österreichturniere!E27&lt;=(Österreichturniere!E$5/2), Österreichturniere!E27&gt;0 ),  (1000/(Österreichturniere!E$5/2))*(Österreichturniere!E$5/2-Österreichturniere!E27+1), 0),0)</f>
        <v>0</v>
      </c>
      <c r="F63" s="17" t="n">
        <f aca="false">ROUND(IF(   AND( Österreichturniere!F27&lt;=(Österreichturniere!F$5/2), Österreichturniere!F27&gt;0 ),  (1000/(Österreichturniere!F$5/2))*(Österreichturniere!F$5/2-Österreichturniere!F27+1), 0),0)</f>
        <v>0</v>
      </c>
      <c r="G63" s="17" t="n">
        <f aca="false">ROUND(IF(   AND( Österreichturniere!G27&lt;=(Österreichturniere!G$5/2), Österreichturniere!G27&gt;0 ),  (1000/(Österreichturniere!G$5/2))*(Österreichturniere!G$5/2-Österreichturniere!G27+1), 0),0)</f>
        <v>0</v>
      </c>
      <c r="H63" s="17" t="n">
        <f aca="false">ROUND(IF(   AND( Österreichturniere!H27&lt;=(Österreichturniere!H$5/2), Österreichturniere!H27&gt;0 ),  (1000/(Österreichturniere!H$5/2))*(Österreichturniere!H$5/2-Österreichturniere!H27+1), 0),0)</f>
        <v>0</v>
      </c>
      <c r="I63" s="17" t="n">
        <f aca="false">ROUND(IF(   AND( Österreichturniere!I27&lt;=(Österreichturniere!I$5/2), Österreichturniere!I27&gt;0 ),  (1000/(Österreichturniere!I$5/2))*(Österreichturniere!I$5/2-Österreichturniere!I27+1), 0),0)</f>
        <v>0</v>
      </c>
      <c r="J63" s="17" t="n">
        <f aca="false">ROUND(IF(   AND( Österreichturniere!J27&lt;=(Österreichturniere!J$5/2), Österreichturniere!J27&gt;0 ),  (1000/(Österreichturniere!J$5/2))*(Österreichturniere!J$5/2-Österreichturniere!J27+1), 0),0)</f>
        <v>0</v>
      </c>
      <c r="K63" s="17" t="n">
        <f aca="false">ROUND(IF(   AND( Österreichturniere!K27&lt;=(Österreichturniere!K$5/2), Österreichturniere!K27&gt;0 ),  (1000/(Österreichturniere!K$5/2))*(Österreichturniere!K$5/2-Österreichturniere!K27+1), 0),0)</f>
        <v>0</v>
      </c>
    </row>
    <row r="64" customFormat="false" ht="13.8" hidden="false" customHeight="false" outlineLevel="0" collapsed="false">
      <c r="A64" s="8" t="s">
        <v>67</v>
      </c>
      <c r="B64" s="8" t="s">
        <v>68</v>
      </c>
      <c r="C64" s="17" t="n">
        <f aca="false">ROUND(IF(   AND( Österreichturniere!C28&lt;=(Österreichturniere!C$5/2), Österreichturniere!C28&gt;0 ),  (1000/(Österreichturniere!C$5/2))*(Österreichturniere!C$5/2-Österreichturniere!C28+1), 0),0)</f>
        <v>0</v>
      </c>
      <c r="D64" s="17" t="n">
        <f aca="false">ROUND(IF(   AND( Österreichturniere!D28&lt;=(Österreichturniere!D$5/2), Österreichturniere!D28&gt;0 ),  (1000/(Österreichturniere!D$5/2))*(Österreichturniere!D$5/2-Österreichturniere!D28+1), 0),0)</f>
        <v>0</v>
      </c>
      <c r="E64" s="17" t="n">
        <f aca="false">ROUND(IF(   AND( Österreichturniere!E28&lt;=(Österreichturniere!E$5/2), Österreichturniere!E28&gt;0 ),  (1000/(Österreichturniere!E$5/2))*(Österreichturniere!E$5/2-Österreichturniere!E28+1), 0),0)</f>
        <v>0</v>
      </c>
      <c r="F64" s="17" t="n">
        <f aca="false">ROUND(IF(   AND( Österreichturniere!F28&lt;=(Österreichturniere!F$5/2), Österreichturniere!F28&gt;0 ),  (1000/(Österreichturniere!F$5/2))*(Österreichturniere!F$5/2-Österreichturniere!F28+1), 0),0)</f>
        <v>0</v>
      </c>
      <c r="G64" s="17" t="n">
        <f aca="false">ROUND(IF(   AND( Österreichturniere!G28&lt;=(Österreichturniere!G$5/2), Österreichturniere!G28&gt;0 ),  (1000/(Österreichturniere!G$5/2))*(Österreichturniere!G$5/2-Österreichturniere!G28+1), 0),0)</f>
        <v>0</v>
      </c>
      <c r="H64" s="17" t="n">
        <f aca="false">ROUND(IF(   AND( Österreichturniere!H28&lt;=(Österreichturniere!H$5/2), Österreichturniere!H28&gt;0 ),  (1000/(Österreichturniere!H$5/2))*(Österreichturniere!H$5/2-Österreichturniere!H28+1), 0),0)</f>
        <v>0</v>
      </c>
      <c r="I64" s="17" t="n">
        <f aca="false">ROUND(IF(   AND( Österreichturniere!I28&lt;=(Österreichturniere!I$5/2), Österreichturniere!I28&gt;0 ),  (1000/(Österreichturniere!I$5/2))*(Österreichturniere!I$5/2-Österreichturniere!I28+1), 0),0)</f>
        <v>0</v>
      </c>
      <c r="J64" s="17" t="n">
        <f aca="false">ROUND(IF(   AND( Österreichturniere!J28&lt;=(Österreichturniere!J$5/2), Österreichturniere!J28&gt;0 ),  (1000/(Österreichturniere!J$5/2))*(Österreichturniere!J$5/2-Österreichturniere!J28+1), 0),0)</f>
        <v>0</v>
      </c>
      <c r="K64" s="17" t="n">
        <f aca="false">ROUND(IF(   AND( Österreichturniere!K28&lt;=(Österreichturniere!K$5/2), Österreichturniere!K28&gt;0 ),  (1000/(Österreichturniere!K$5/2))*(Österreichturniere!K$5/2-Österreichturniere!K28+1), 0),0)</f>
        <v>0</v>
      </c>
    </row>
    <row r="65" customFormat="false" ht="13.8" hidden="false" customHeight="false" outlineLevel="0" collapsed="false">
      <c r="A65" s="8" t="s">
        <v>70</v>
      </c>
      <c r="B65" s="8" t="s">
        <v>71</v>
      </c>
      <c r="C65" s="17" t="n">
        <f aca="false">ROUND(IF(   AND( Österreichturniere!C29&lt;=(Österreichturniere!C$5/2), Österreichturniere!C29&gt;0 ),  (1000/(Österreichturniere!C$5/2))*(Österreichturniere!C$5/2-Österreichturniere!C29+1), 0),0)</f>
        <v>0</v>
      </c>
      <c r="D65" s="17" t="n">
        <f aca="false">ROUND(IF(   AND( Österreichturniere!D29&lt;=(Österreichturniere!D$5/2), Österreichturniere!D29&gt;0 ),  (1000/(Österreichturniere!D$5/2))*(Österreichturniere!D$5/2-Österreichturniere!D29+1), 0),0)</f>
        <v>0</v>
      </c>
      <c r="E65" s="17" t="n">
        <f aca="false">ROUND(IF(   AND( Österreichturniere!E29&lt;=(Österreichturniere!E$5/2), Österreichturniere!E29&gt;0 ),  (1000/(Österreichturniere!E$5/2))*(Österreichturniere!E$5/2-Österreichturniere!E29+1), 0),0)</f>
        <v>0</v>
      </c>
      <c r="F65" s="17" t="n">
        <f aca="false">ROUND(IF(   AND( Österreichturniere!F29&lt;=(Österreichturniere!F$5/2), Österreichturniere!F29&gt;0 ),  (1000/(Österreichturniere!F$5/2))*(Österreichturniere!F$5/2-Österreichturniere!F29+1), 0),0)</f>
        <v>0</v>
      </c>
      <c r="G65" s="17" t="n">
        <f aca="false">ROUND(IF(   AND( Österreichturniere!G29&lt;=(Österreichturniere!G$5/2), Österreichturniere!G29&gt;0 ),  (1000/(Österreichturniere!G$5/2))*(Österreichturniere!G$5/2-Österreichturniere!G29+1), 0),0)</f>
        <v>0</v>
      </c>
      <c r="H65" s="17" t="n">
        <f aca="false">ROUND(IF(   AND( Österreichturniere!H29&lt;=(Österreichturniere!H$5/2), Österreichturniere!H29&gt;0 ),  (1000/(Österreichturniere!H$5/2))*(Österreichturniere!H$5/2-Österreichturniere!H29+1), 0),0)</f>
        <v>0</v>
      </c>
      <c r="I65" s="17" t="n">
        <f aca="false">ROUND(IF(   AND( Österreichturniere!I29&lt;=(Österreichturniere!I$5/2), Österreichturniere!I29&gt;0 ),  (1000/(Österreichturniere!I$5/2))*(Österreichturniere!I$5/2-Österreichturniere!I29+1), 0),0)</f>
        <v>0</v>
      </c>
      <c r="J65" s="17" t="n">
        <f aca="false">ROUND(IF(   AND( Österreichturniere!J29&lt;=(Österreichturniere!J$5/2), Österreichturniere!J29&gt;0 ),  (1000/(Österreichturniere!J$5/2))*(Österreichturniere!J$5/2-Österreichturniere!J29+1), 0),0)</f>
        <v>0</v>
      </c>
      <c r="K65" s="17" t="n">
        <f aca="false">ROUND(IF(   AND( Österreichturniere!K29&lt;=(Österreichturniere!K$5/2), Österreichturniere!K29&gt;0 ),  (1000/(Österreichturniere!K$5/2))*(Österreichturniere!K$5/2-Österreichturniere!K29+1), 0),0)</f>
        <v>0</v>
      </c>
    </row>
    <row r="66" customFormat="false" ht="13.8" hidden="false" customHeight="false" outlineLevel="0" collapsed="false">
      <c r="A66" s="8" t="s">
        <v>72</v>
      </c>
      <c r="B66" s="8" t="s">
        <v>73</v>
      </c>
      <c r="C66" s="17" t="n">
        <f aca="false">ROUND(IF(   AND( Österreichturniere!C30&lt;=(Österreichturniere!C$5/2), Österreichturniere!C30&gt;0 ),  (1000/(Österreichturniere!C$5/2))*(Österreichturniere!C$5/2-Österreichturniere!C30+1), 0),0)</f>
        <v>0</v>
      </c>
      <c r="D66" s="17" t="n">
        <f aca="false">ROUND(IF(   AND( Österreichturniere!D30&lt;=(Österreichturniere!D$5/2), Österreichturniere!D30&gt;0 ),  (1000/(Österreichturniere!D$5/2))*(Österreichturniere!D$5/2-Österreichturniere!D30+1), 0),0)</f>
        <v>0</v>
      </c>
      <c r="E66" s="17" t="n">
        <f aca="false">ROUND(IF(   AND( Österreichturniere!E30&lt;=(Österreichturniere!E$5/2), Österreichturniere!E30&gt;0 ),  (1000/(Österreichturniere!E$5/2))*(Österreichturniere!E$5/2-Österreichturniere!E30+1), 0),0)</f>
        <v>0</v>
      </c>
      <c r="F66" s="17" t="n">
        <f aca="false">ROUND(IF(   AND( Österreichturniere!F30&lt;=(Österreichturniere!F$5/2), Österreichturniere!F30&gt;0 ),  (1000/(Österreichturniere!F$5/2))*(Österreichturniere!F$5/2-Österreichturniere!F30+1), 0),0)</f>
        <v>0</v>
      </c>
      <c r="G66" s="17" t="n">
        <f aca="false">ROUND(IF(   AND( Österreichturniere!G30&lt;=(Österreichturniere!G$5/2), Österreichturniere!G30&gt;0 ),  (1000/(Österreichturniere!G$5/2))*(Österreichturniere!G$5/2-Österreichturniere!G30+1), 0),0)</f>
        <v>0</v>
      </c>
      <c r="H66" s="17" t="n">
        <f aca="false">ROUND(IF(   AND( Österreichturniere!H30&lt;=(Österreichturniere!H$5/2), Österreichturniere!H30&gt;0 ),  (1000/(Österreichturniere!H$5/2))*(Österreichturniere!H$5/2-Österreichturniere!H30+1), 0),0)</f>
        <v>0</v>
      </c>
      <c r="I66" s="17" t="n">
        <f aca="false">ROUND(IF(   AND( Österreichturniere!I30&lt;=(Österreichturniere!I$5/2), Österreichturniere!I30&gt;0 ),  (1000/(Österreichturniere!I$5/2))*(Österreichturniere!I$5/2-Österreichturniere!I30+1), 0),0)</f>
        <v>0</v>
      </c>
      <c r="J66" s="17" t="n">
        <f aca="false">ROUND(IF(   AND( Österreichturniere!J30&lt;=(Österreichturniere!J$5/2), Österreichturniere!J30&gt;0 ),  (1000/(Österreichturniere!J$5/2))*(Österreichturniere!J$5/2-Österreichturniere!J30+1), 0),0)</f>
        <v>0</v>
      </c>
      <c r="K66" s="17" t="n">
        <f aca="false">ROUND(IF(   AND( Österreichturniere!K30&lt;=(Österreichturniere!K$5/2), Österreichturniere!K30&gt;0 ),  (1000/(Österreichturniere!K$5/2))*(Österreichturniere!K$5/2-Österreichturniere!K30+1), 0),0)</f>
        <v>0</v>
      </c>
    </row>
    <row r="67" customFormat="false" ht="13.8" hidden="false" customHeight="false" outlineLevel="0" collapsed="false">
      <c r="A67" s="8" t="s">
        <v>74</v>
      </c>
      <c r="B67" s="8" t="s">
        <v>73</v>
      </c>
      <c r="C67" s="17" t="n">
        <f aca="false">ROUND(IF(   AND( Österreichturniere!C31&lt;=(Österreichturniere!C$5/2), Österreichturniere!C31&gt;0 ),  (1000/(Österreichturniere!C$5/2))*(Österreichturniere!C$5/2-Österreichturniere!C31+1), 0),0)</f>
        <v>0</v>
      </c>
      <c r="D67" s="17" t="n">
        <f aca="false">ROUND(IF(   AND( Österreichturniere!D31&lt;=(Österreichturniere!D$5/2), Österreichturniere!D31&gt;0 ),  (1000/(Österreichturniere!D$5/2))*(Österreichturniere!D$5/2-Österreichturniere!D31+1), 0),0)</f>
        <v>0</v>
      </c>
      <c r="E67" s="17" t="n">
        <f aca="false">ROUND(IF(   AND( Österreichturniere!E31&lt;=(Österreichturniere!E$5/2), Österreichturniere!E31&gt;0 ),  (1000/(Österreichturniere!E$5/2))*(Österreichturniere!E$5/2-Österreichturniere!E31+1), 0),0)</f>
        <v>0</v>
      </c>
      <c r="F67" s="17" t="n">
        <f aca="false">ROUND(IF(   AND( Österreichturniere!F31&lt;=(Österreichturniere!F$5/2), Österreichturniere!F31&gt;0 ),  (1000/(Österreichturniere!F$5/2))*(Österreichturniere!F$5/2-Österreichturniere!F31+1), 0),0)</f>
        <v>0</v>
      </c>
      <c r="G67" s="17" t="n">
        <f aca="false">ROUND(IF(   AND( Österreichturniere!G31&lt;=(Österreichturniere!G$5/2), Österreichturniere!G31&gt;0 ),  (1000/(Österreichturniere!G$5/2))*(Österreichturniere!G$5/2-Österreichturniere!G31+1), 0),0)</f>
        <v>0</v>
      </c>
      <c r="H67" s="17" t="n">
        <f aca="false">ROUND(IF(   AND( Österreichturniere!H31&lt;=(Österreichturniere!H$5/2), Österreichturniere!H31&gt;0 ),  (1000/(Österreichturniere!H$5/2))*(Österreichturniere!H$5/2-Österreichturniere!H31+1), 0),0)</f>
        <v>0</v>
      </c>
      <c r="I67" s="17" t="n">
        <f aca="false">ROUND(IF(   AND( Österreichturniere!I31&lt;=(Österreichturniere!I$5/2), Österreichturniere!I31&gt;0 ),  (1000/(Österreichturniere!I$5/2))*(Österreichturniere!I$5/2-Österreichturniere!I31+1), 0),0)</f>
        <v>0</v>
      </c>
      <c r="J67" s="17" t="n">
        <f aca="false">ROUND(IF(   AND( Österreichturniere!J31&lt;=(Österreichturniere!J$5/2), Österreichturniere!J31&gt;0 ),  (1000/(Österreichturniere!J$5/2))*(Österreichturniere!J$5/2-Österreichturniere!J31+1), 0),0)</f>
        <v>0</v>
      </c>
      <c r="K67" s="17" t="n">
        <f aca="false">ROUND(IF(   AND( Österreichturniere!K31&lt;=(Österreichturniere!K$5/2), Österreichturniere!K31&gt;0 ),  (1000/(Österreichturniere!K$5/2))*(Österreichturniere!K$5/2-Österreichturniere!K31+1), 0),0)</f>
        <v>0</v>
      </c>
    </row>
    <row r="68" customFormat="false" ht="13.8" hidden="false" customHeight="false" outlineLevel="0" collapsed="false">
      <c r="A68" s="8" t="s">
        <v>75</v>
      </c>
      <c r="B68" s="8" t="s">
        <v>73</v>
      </c>
      <c r="C68" s="17" t="n">
        <f aca="false">ROUND(IF(   AND( Österreichturniere!C32&lt;=(Österreichturniere!C$5/2), Österreichturniere!C32&gt;0 ),  (1000/(Österreichturniere!C$5/2))*(Österreichturniere!C$5/2-Österreichturniere!C32+1), 0),0)</f>
        <v>0</v>
      </c>
      <c r="D68" s="17" t="n">
        <f aca="false">ROUND(IF(   AND( Österreichturniere!D32&lt;=(Österreichturniere!D$5/2), Österreichturniere!D32&gt;0 ),  (1000/(Österreichturniere!D$5/2))*(Österreichturniere!D$5/2-Österreichturniere!D32+1), 0),0)</f>
        <v>0</v>
      </c>
      <c r="E68" s="17" t="n">
        <f aca="false">ROUND(IF(   AND( Österreichturniere!E32&lt;=(Österreichturniere!E$5/2), Österreichturniere!E32&gt;0 ),  (1000/(Österreichturniere!E$5/2))*(Österreichturniere!E$5/2-Österreichturniere!E32+1), 0),0)</f>
        <v>0</v>
      </c>
      <c r="F68" s="17" t="n">
        <f aca="false">ROUND(IF(   AND( Österreichturniere!F32&lt;=(Österreichturniere!F$5/2), Österreichturniere!F32&gt;0 ),  (1000/(Österreichturniere!F$5/2))*(Österreichturniere!F$5/2-Österreichturniere!F32+1), 0),0)</f>
        <v>0</v>
      </c>
      <c r="G68" s="17" t="n">
        <f aca="false">ROUND(IF(   AND( Österreichturniere!G32&lt;=(Österreichturniere!G$5/2), Österreichturniere!G32&gt;0 ),  (1000/(Österreichturniere!G$5/2))*(Österreichturniere!G$5/2-Österreichturniere!G32+1), 0),0)</f>
        <v>0</v>
      </c>
      <c r="H68" s="17" t="n">
        <f aca="false">ROUND(IF(   AND( Österreichturniere!H32&lt;=(Österreichturniere!H$5/2), Österreichturniere!H32&gt;0 ),  (1000/(Österreichturniere!H$5/2))*(Österreichturniere!H$5/2-Österreichturniere!H32+1), 0),0)</f>
        <v>0</v>
      </c>
      <c r="I68" s="17" t="n">
        <f aca="false">ROUND(IF(   AND( Österreichturniere!I32&lt;=(Österreichturniere!I$5/2), Österreichturniere!I32&gt;0 ),  (1000/(Österreichturniere!I$5/2))*(Österreichturniere!I$5/2-Österreichturniere!I32+1), 0),0)</f>
        <v>0</v>
      </c>
      <c r="J68" s="17" t="n">
        <f aca="false">ROUND(IF(   AND( Österreichturniere!J32&lt;=(Österreichturniere!J$5/2), Österreichturniere!J32&gt;0 ),  (1000/(Österreichturniere!J$5/2))*(Österreichturniere!J$5/2-Österreichturniere!J32+1), 0),0)</f>
        <v>0</v>
      </c>
      <c r="K68" s="17" t="n">
        <f aca="false">ROUND(IF(   AND( Österreichturniere!K32&lt;=(Österreichturniere!K$5/2), Österreichturniere!K32&gt;0 ),  (1000/(Österreichturniere!K$5/2))*(Österreichturniere!K$5/2-Österreichturniere!K32+1), 0),0)</f>
        <v>0</v>
      </c>
    </row>
    <row r="69" customFormat="false" ht="13.8" hidden="false" customHeight="false" outlineLevel="0" collapsed="false">
      <c r="A69" s="8" t="s">
        <v>49</v>
      </c>
      <c r="B69" s="8" t="s">
        <v>50</v>
      </c>
      <c r="C69" s="17" t="n">
        <f aca="false">ROUND(IF(   AND( Österreichturniere!C33&lt;=(Österreichturniere!C$5/2), Österreichturniere!C33&gt;0 ),  (1000/(Österreichturniere!C$5/2))*(Österreichturniere!C$5/2-Österreichturniere!C33+1), 0),0)</f>
        <v>0</v>
      </c>
      <c r="D69" s="17" t="n">
        <f aca="false">ROUND(IF(   AND( Österreichturniere!D33&lt;=(Österreichturniere!D$5/2), Österreichturniere!D33&gt;0 ),  (1000/(Österreichturniere!D$5/2))*(Österreichturniere!D$5/2-Österreichturniere!D33+1), 0),0)</f>
        <v>0</v>
      </c>
      <c r="E69" s="17" t="n">
        <f aca="false">ROUND(IF(   AND( Österreichturniere!E33&lt;=(Österreichturniere!E$5/2), Österreichturniere!E33&gt;0 ),  (1000/(Österreichturniere!E$5/2))*(Österreichturniere!E$5/2-Österreichturniere!E33+1), 0),0)</f>
        <v>0</v>
      </c>
      <c r="F69" s="17" t="n">
        <f aca="false">ROUND(IF(   AND( Österreichturniere!F33&lt;=(Österreichturniere!F$5/2), Österreichturniere!F33&gt;0 ),  (1000/(Österreichturniere!F$5/2))*(Österreichturniere!F$5/2-Österreichturniere!F33+1), 0),0)</f>
        <v>0</v>
      </c>
      <c r="G69" s="17" t="n">
        <f aca="false">ROUND(IF(   AND( Österreichturniere!G33&lt;=(Österreichturniere!G$5/2), Österreichturniere!G33&gt;0 ),  (1000/(Österreichturniere!G$5/2))*(Österreichturniere!G$5/2-Österreichturniere!G33+1), 0),0)</f>
        <v>0</v>
      </c>
      <c r="H69" s="17" t="n">
        <f aca="false">ROUND(IF(   AND( Österreichturniere!H33&lt;=(Österreichturniere!H$5/2), Österreichturniere!H33&gt;0 ),  (1000/(Österreichturniere!H$5/2))*(Österreichturniere!H$5/2-Österreichturniere!H33+1), 0),0)</f>
        <v>0</v>
      </c>
      <c r="I69" s="17" t="n">
        <f aca="false">ROUND(IF(   AND( Österreichturniere!I33&lt;=(Österreichturniere!I$5/2), Österreichturniere!I33&gt;0 ),  (1000/(Österreichturniere!I$5/2))*(Österreichturniere!I$5/2-Österreichturniere!I33+1), 0),0)</f>
        <v>0</v>
      </c>
      <c r="J69" s="17" t="n">
        <f aca="false">ROUND(IF(   AND( Österreichturniere!J33&lt;=(Österreichturniere!J$5/2), Österreichturniere!J33&gt;0 ),  (1000/(Österreichturniere!J$5/2))*(Österreichturniere!J$5/2-Österreichturniere!J33+1), 0),0)</f>
        <v>0</v>
      </c>
      <c r="K69" s="17" t="n">
        <f aca="false">ROUND(IF(   AND( Österreichturniere!K33&lt;=(Österreichturniere!K$5/2), Österreichturniere!K33&gt;0 ),  (1000/(Österreichturniere!K$5/2))*(Österreichturniere!K$5/2-Österreichturniere!K33+1), 0),0)</f>
        <v>0</v>
      </c>
    </row>
    <row r="70" customFormat="false" ht="13.8" hidden="false" customHeight="false" outlineLevel="0" collapsed="false">
      <c r="A70" s="8" t="s">
        <v>76</v>
      </c>
      <c r="B70" s="8" t="s">
        <v>77</v>
      </c>
      <c r="C70" s="17" t="n">
        <f aca="false">ROUND(IF(   AND( Österreichturniere!C34&lt;=(Österreichturniere!C$5/2), Österreichturniere!C34&gt;0 ),  (1000/(Österreichturniere!C$5/2))*(Österreichturniere!C$5/2-Österreichturniere!C34+1), 0),0)</f>
        <v>0</v>
      </c>
      <c r="D70" s="17" t="n">
        <f aca="false">ROUND(IF(   AND( Österreichturniere!D34&lt;=(Österreichturniere!D$5/2), Österreichturniere!D34&gt;0 ),  (1000/(Österreichturniere!D$5/2))*(Österreichturniere!D$5/2-Österreichturniere!D34+1), 0),0)</f>
        <v>0</v>
      </c>
      <c r="E70" s="17" t="n">
        <f aca="false">ROUND(IF(   AND( Österreichturniere!E34&lt;=(Österreichturniere!E$5/2), Österreichturniere!E34&gt;0 ),  (1000/(Österreichturniere!E$5/2))*(Österreichturniere!E$5/2-Österreichturniere!E34+1), 0),0)</f>
        <v>0</v>
      </c>
      <c r="F70" s="17" t="n">
        <f aca="false">ROUND(IF(   AND( Österreichturniere!F34&lt;=(Österreichturniere!F$5/2), Österreichturniere!F34&gt;0 ),  (1000/(Österreichturniere!F$5/2))*(Österreichturniere!F$5/2-Österreichturniere!F34+1), 0),0)</f>
        <v>0</v>
      </c>
      <c r="G70" s="17" t="n">
        <f aca="false">ROUND(IF(   AND( Österreichturniere!G34&lt;=(Österreichturniere!G$5/2), Österreichturniere!G34&gt;0 ),  (1000/(Österreichturniere!G$5/2))*(Österreichturniere!G$5/2-Österreichturniere!G34+1), 0),0)</f>
        <v>0</v>
      </c>
      <c r="H70" s="17" t="n">
        <f aca="false">ROUND(IF(   AND( Österreichturniere!H34&lt;=(Österreichturniere!H$5/2), Österreichturniere!H34&gt;0 ),  (1000/(Österreichturniere!H$5/2))*(Österreichturniere!H$5/2-Österreichturniere!H34+1), 0),0)</f>
        <v>0</v>
      </c>
      <c r="I70" s="17" t="n">
        <f aca="false">ROUND(IF(   AND( Österreichturniere!I34&lt;=(Österreichturniere!I$5/2), Österreichturniere!I34&gt;0 ),  (1000/(Österreichturniere!I$5/2))*(Österreichturniere!I$5/2-Österreichturniere!I34+1), 0),0)</f>
        <v>0</v>
      </c>
      <c r="J70" s="17" t="n">
        <f aca="false">ROUND(IF(   AND( Österreichturniere!J34&lt;=(Österreichturniere!J$5/2), Österreichturniere!J34&gt;0 ),  (1000/(Österreichturniere!J$5/2))*(Österreichturniere!J$5/2-Österreichturniere!J34+1), 0),0)</f>
        <v>0</v>
      </c>
      <c r="K70" s="17" t="n">
        <f aca="false">ROUND(IF(   AND( Österreichturniere!K34&lt;=(Österreichturniere!K$5/2), Österreichturniere!K34&gt;0 ),  (1000/(Österreichturniere!K$5/2))*(Österreichturniere!K$5/2-Österreichturniere!K34+1), 0),0)</f>
        <v>0</v>
      </c>
    </row>
    <row r="71" customFormat="false" ht="13.8" hidden="false" customHeight="false" outlineLevel="0" collapsed="false">
      <c r="A71" s="8" t="s">
        <v>78</v>
      </c>
      <c r="B71" s="8" t="s">
        <v>79</v>
      </c>
      <c r="C71" s="17" t="n">
        <f aca="false">ROUND(IF(   AND( Österreichturniere!C35&lt;=(Österreichturniere!C$5/2), Österreichturniere!C35&gt;0 ),  (1000/(Österreichturniere!C$5/2))*(Österreichturniere!C$5/2-Österreichturniere!C35+1), 0),0)</f>
        <v>0</v>
      </c>
      <c r="D71" s="17" t="n">
        <f aca="false">ROUND(IF(   AND( Österreichturniere!D35&lt;=(Österreichturniere!D$5/2), Österreichturniere!D35&gt;0 ),  (1000/(Österreichturniere!D$5/2))*(Österreichturniere!D$5/2-Österreichturniere!D35+1), 0),0)</f>
        <v>0</v>
      </c>
      <c r="E71" s="17" t="n">
        <f aca="false">ROUND(IF(   AND( Österreichturniere!E35&lt;=(Österreichturniere!E$5/2), Österreichturniere!E35&gt;0 ),  (1000/(Österreichturniere!E$5/2))*(Österreichturniere!E$5/2-Österreichturniere!E35+1), 0),0)</f>
        <v>0</v>
      </c>
      <c r="F71" s="17" t="n">
        <f aca="false">ROUND(IF(   AND( Österreichturniere!F35&lt;=(Österreichturniere!F$5/2), Österreichturniere!F35&gt;0 ),  (1000/(Österreichturniere!F$5/2))*(Österreichturniere!F$5/2-Österreichturniere!F35+1), 0),0)</f>
        <v>0</v>
      </c>
      <c r="G71" s="17" t="n">
        <f aca="false">ROUND(IF(   AND( Österreichturniere!G35&lt;=(Österreichturniere!G$5/2), Österreichturniere!G35&gt;0 ),  (1000/(Österreichturniere!G$5/2))*(Österreichturniere!G$5/2-Österreichturniere!G35+1), 0),0)</f>
        <v>0</v>
      </c>
      <c r="H71" s="17" t="n">
        <f aca="false">ROUND(IF(   AND( Österreichturniere!H35&lt;=(Österreichturniere!H$5/2), Österreichturniere!H35&gt;0 ),  (1000/(Österreichturniere!H$5/2))*(Österreichturniere!H$5/2-Österreichturniere!H35+1), 0),0)</f>
        <v>0</v>
      </c>
      <c r="I71" s="17" t="n">
        <f aca="false">ROUND(IF(   AND( Österreichturniere!I35&lt;=(Österreichturniere!I$5/2), Österreichturniere!I35&gt;0 ),  (1000/(Österreichturniere!I$5/2))*(Österreichturniere!I$5/2-Österreichturniere!I35+1), 0),0)</f>
        <v>0</v>
      </c>
      <c r="J71" s="17" t="n">
        <f aca="false">ROUND(IF(   AND( Österreichturniere!J35&lt;=(Österreichturniere!J$5/2), Österreichturniere!J35&gt;0 ),  (1000/(Österreichturniere!J$5/2))*(Österreichturniere!J$5/2-Österreichturniere!J35+1), 0),0)</f>
        <v>0</v>
      </c>
      <c r="K71" s="17" t="n">
        <f aca="false">ROUND(IF(   AND( Österreichturniere!K35&lt;=(Österreichturniere!K$5/2), Österreichturniere!K35&gt;0 ),  (1000/(Österreichturniere!K$5/2))*(Österreichturniere!K$5/2-Österreichturniere!K35+1), 0),0)</f>
        <v>0</v>
      </c>
    </row>
    <row r="72" customFormat="false" ht="13.8" hidden="false" customHeight="false" outlineLevel="0" collapsed="false">
      <c r="A72" s="8" t="s">
        <v>44</v>
      </c>
      <c r="B72" s="8" t="s">
        <v>64</v>
      </c>
      <c r="C72" s="17" t="n">
        <f aca="false">ROUND(IF(   AND( Österreichturniere!C36&lt;=(Österreichturniere!C$5/2), Österreichturniere!C36&gt;0 ),  (1000/(Österreichturniere!C$5/2))*(Österreichturniere!C$5/2-Österreichturniere!C36+1), 0),0)</f>
        <v>0</v>
      </c>
      <c r="D72" s="17" t="n">
        <f aca="false">ROUND(IF(   AND( Österreichturniere!D36&lt;=(Österreichturniere!D$5/2), Österreichturniere!D36&gt;0 ),  (1000/(Österreichturniere!D$5/2))*(Österreichturniere!D$5/2-Österreichturniere!D36+1), 0),0)</f>
        <v>0</v>
      </c>
      <c r="E72" s="17" t="n">
        <f aca="false">ROUND(IF(   AND( Österreichturniere!E36&lt;=(Österreichturniere!E$5/2), Österreichturniere!E36&gt;0 ),  (1000/(Österreichturniere!E$5/2))*(Österreichturniere!E$5/2-Österreichturniere!E36+1), 0),0)</f>
        <v>0</v>
      </c>
      <c r="F72" s="17" t="n">
        <f aca="false">ROUND(IF(   AND( Österreichturniere!F36&lt;=(Österreichturniere!F$5/2), Österreichturniere!F36&gt;0 ),  (1000/(Österreichturniere!F$5/2))*(Österreichturniere!F$5/2-Österreichturniere!F36+1), 0),0)</f>
        <v>0</v>
      </c>
      <c r="G72" s="17" t="n">
        <f aca="false">ROUND(IF(   AND( Österreichturniere!G36&lt;=(Österreichturniere!G$5/2), Österreichturniere!G36&gt;0 ),  (1000/(Österreichturniere!G$5/2))*(Österreichturniere!G$5/2-Österreichturniere!G36+1), 0),0)</f>
        <v>0</v>
      </c>
      <c r="H72" s="17" t="n">
        <f aca="false">ROUND(IF(   AND( Österreichturniere!H36&lt;=(Österreichturniere!H$5/2), Österreichturniere!H36&gt;0 ),  (1000/(Österreichturniere!H$5/2))*(Österreichturniere!H$5/2-Österreichturniere!H36+1), 0),0)</f>
        <v>0</v>
      </c>
      <c r="I72" s="17" t="n">
        <f aca="false">ROUND(IF(   AND( Österreichturniere!I36&lt;=(Österreichturniere!I$5/2), Österreichturniere!I36&gt;0 ),  (1000/(Österreichturniere!I$5/2))*(Österreichturniere!I$5/2-Österreichturniere!I36+1), 0),0)</f>
        <v>0</v>
      </c>
      <c r="J72" s="17" t="n">
        <f aca="false">ROUND(IF(   AND( Österreichturniere!J36&lt;=(Österreichturniere!J$5/2), Österreichturniere!J36&gt;0 ),  (1000/(Österreichturniere!J$5/2))*(Österreichturniere!J$5/2-Österreichturniere!J36+1), 0),0)</f>
        <v>0</v>
      </c>
      <c r="K72" s="17" t="n">
        <f aca="false">ROUND(IF(   AND( Österreichturniere!K36&lt;=(Österreichturniere!K$5/2), Österreichturniere!K36&gt;0 ),  (1000/(Österreichturniere!K$5/2))*(Österreichturniere!K$5/2-Österreichturniere!K36+1), 0),0)</f>
        <v>0</v>
      </c>
    </row>
    <row r="73" customFormat="false" ht="13.8" hidden="false" customHeight="false" outlineLevel="0" collapsed="false">
      <c r="A73" s="8" t="s">
        <v>59</v>
      </c>
      <c r="B73" s="8" t="s">
        <v>22</v>
      </c>
      <c r="C73" s="17" t="n">
        <f aca="false">ROUND(IF(   AND( Österreichturniere!C37&lt;=(Österreichturniere!C$5/2), Österreichturniere!C37&gt;0 ),  (1000/(Österreichturniere!C$5/2))*(Österreichturniere!C$5/2-Österreichturniere!C37+1), 0),0)</f>
        <v>917</v>
      </c>
      <c r="D73" s="17" t="n">
        <f aca="false">ROUND(IF(   AND( Österreichturniere!D37&lt;=(Österreichturniere!D$5/2), Österreichturniere!D37&gt;0 ),  (1000/(Österreichturniere!D$5/2))*(Österreichturniere!D$5/2-Österreichturniere!D37+1), 0),0)</f>
        <v>0</v>
      </c>
      <c r="E73" s="17" t="n">
        <f aca="false">ROUND(IF(   AND( Österreichturniere!E37&lt;=(Österreichturniere!E$5/2), Österreichturniere!E37&gt;0 ),  (1000/(Österreichturniere!E$5/2))*(Österreichturniere!E$5/2-Österreichturniere!E37+1), 0),0)</f>
        <v>0</v>
      </c>
      <c r="F73" s="17" t="n">
        <f aca="false">ROUND(IF(   AND( Österreichturniere!F37&lt;=(Österreichturniere!F$5/2), Österreichturniere!F37&gt;0 ),  (1000/(Österreichturniere!F$5/2))*(Österreichturniere!F$5/2-Österreichturniere!F37+1), 0),0)</f>
        <v>0</v>
      </c>
      <c r="G73" s="17" t="n">
        <f aca="false">ROUND(IF(   AND( Österreichturniere!G37&lt;=(Österreichturniere!G$5/2), Österreichturniere!G37&gt;0 ),  (1000/(Österreichturniere!G$5/2))*(Österreichturniere!G$5/2-Österreichturniere!G37+1), 0),0)</f>
        <v>0</v>
      </c>
      <c r="H73" s="17" t="n">
        <f aca="false">ROUND(IF(   AND( Österreichturniere!H37&lt;=(Österreichturniere!H$5/2), Österreichturniere!H37&gt;0 ),  (1000/(Österreichturniere!H$5/2))*(Österreichturniere!H$5/2-Österreichturniere!H37+1), 0),0)</f>
        <v>0</v>
      </c>
      <c r="I73" s="17" t="n">
        <f aca="false">ROUND(IF(   AND( Österreichturniere!I37&lt;=(Österreichturniere!I$5/2), Österreichturniere!I37&gt;0 ),  (1000/(Österreichturniere!I$5/2))*(Österreichturniere!I$5/2-Österreichturniere!I37+1), 0),0)</f>
        <v>0</v>
      </c>
      <c r="J73" s="17" t="n">
        <f aca="false">ROUND(IF(   AND( Österreichturniere!J37&lt;=(Österreichturniere!J$5/2), Österreichturniere!J37&gt;0 ),  (1000/(Österreichturniere!J$5/2))*(Österreichturniere!J$5/2-Österreichturniere!J37+1), 0),0)</f>
        <v>0</v>
      </c>
      <c r="K73" s="17" t="n">
        <f aca="false">ROUND(IF(   AND( Österreichturniere!K37&lt;=(Österreichturniere!K$5/2), Österreichturniere!K37&gt;0 ),  (1000/(Österreichturniere!K$5/2))*(Österreichturniere!K$5/2-Österreichturniere!K37+1), 0),0)</f>
        <v>0</v>
      </c>
    </row>
    <row r="74" customFormat="false" ht="13.8" hidden="false" customHeight="false" outlineLevel="0" collapsed="false">
      <c r="A74" s="8" t="s">
        <v>55</v>
      </c>
      <c r="B74" s="8" t="s">
        <v>56</v>
      </c>
      <c r="C74" s="17" t="n">
        <f aca="false">ROUND(IF(   AND( Österreichturniere!C38&lt;=(Österreichturniere!C$5/2), Österreichturniere!C38&gt;0 ),  (1000/(Österreichturniere!C$5/2))*(Österreichturniere!C$5/2-Österreichturniere!C38+1), 0),0)</f>
        <v>958</v>
      </c>
      <c r="D74" s="17" t="n">
        <f aca="false">ROUND(IF(   AND( Österreichturniere!D38&lt;=(Österreichturniere!D$5/2), Österreichturniere!D38&gt;0 ),  (1000/(Österreichturniere!D$5/2))*(Österreichturniere!D$5/2-Österreichturniere!D38+1), 0),0)</f>
        <v>0</v>
      </c>
      <c r="E74" s="17" t="n">
        <f aca="false">ROUND(IF(   AND( Österreichturniere!E38&lt;=(Österreichturniere!E$5/2), Österreichturniere!E38&gt;0 ),  (1000/(Österreichturniere!E$5/2))*(Österreichturniere!E$5/2-Österreichturniere!E38+1), 0),0)</f>
        <v>0</v>
      </c>
      <c r="F74" s="17" t="n">
        <f aca="false">ROUND(IF(   AND( Österreichturniere!F38&lt;=(Österreichturniere!F$5/2), Österreichturniere!F38&gt;0 ),  (1000/(Österreichturniere!F$5/2))*(Österreichturniere!F$5/2-Österreichturniere!F38+1), 0),0)</f>
        <v>0</v>
      </c>
      <c r="G74" s="17" t="n">
        <f aca="false">ROUND(IF(   AND( Österreichturniere!G38&lt;=(Österreichturniere!G$5/2), Österreichturniere!G38&gt;0 ),  (1000/(Österreichturniere!G$5/2))*(Österreichturniere!G$5/2-Österreichturniere!G38+1), 0),0)</f>
        <v>0</v>
      </c>
      <c r="H74" s="17" t="n">
        <f aca="false">ROUND(IF(   AND( Österreichturniere!H38&lt;=(Österreichturniere!H$5/2), Österreichturniere!H38&gt;0 ),  (1000/(Österreichturniere!H$5/2))*(Österreichturniere!H$5/2-Österreichturniere!H38+1), 0),0)</f>
        <v>0</v>
      </c>
      <c r="I74" s="17" t="n">
        <f aca="false">ROUND(IF(   AND( Österreichturniere!I38&lt;=(Österreichturniere!I$5/2), Österreichturniere!I38&gt;0 ),  (1000/(Österreichturniere!I$5/2))*(Österreichturniere!I$5/2-Österreichturniere!I38+1), 0),0)</f>
        <v>0</v>
      </c>
      <c r="J74" s="17" t="n">
        <f aca="false">ROUND(IF(   AND( Österreichturniere!J38&lt;=(Österreichturniere!J$5/2), Österreichturniere!J38&gt;0 ),  (1000/(Österreichturniere!J$5/2))*(Österreichturniere!J$5/2-Österreichturniere!J38+1), 0),0)</f>
        <v>0</v>
      </c>
      <c r="K74" s="17" t="n">
        <f aca="false">ROUND(IF(   AND( Österreichturniere!K38&lt;=(Österreichturniere!K$5/2), Österreichturniere!K38&gt;0 ),  (1000/(Österreichturniere!K$5/2))*(Österreichturniere!K$5/2-Österreichturniere!K38+1), 0),0)</f>
        <v>0</v>
      </c>
    </row>
    <row r="75" customFormat="false" ht="13.8" hidden="false" customHeight="false" outlineLevel="0" collapsed="false">
      <c r="A75" s="8" t="s">
        <v>53</v>
      </c>
      <c r="B75" s="8" t="s">
        <v>54</v>
      </c>
      <c r="C75" s="17" t="n">
        <f aca="false">ROUND(IF(   AND( Österreichturniere!C39&lt;=(Österreichturniere!C$5/2), Österreichturniere!C39&gt;0 ),  (1000/(Österreichturniere!C$5/2))*(Österreichturniere!C$5/2-Österreichturniere!C39+1), 0),0)</f>
        <v>0</v>
      </c>
      <c r="D75" s="17" t="n">
        <f aca="false">ROUND(IF(   AND( Österreichturniere!D39&lt;=(Österreichturniere!D$5/2), Österreichturniere!D39&gt;0 ),  (1000/(Österreichturniere!D$5/2))*(Österreichturniere!D$5/2-Österreichturniere!D39+1), 0),0)</f>
        <v>0</v>
      </c>
      <c r="E75" s="17" t="n">
        <f aca="false">ROUND(IF(   AND( Österreichturniere!E39&lt;=(Österreichturniere!E$5/2), Österreichturniere!E39&gt;0 ),  (1000/(Österreichturniere!E$5/2))*(Österreichturniere!E$5/2-Österreichturniere!E39+1), 0),0)</f>
        <v>0</v>
      </c>
      <c r="F75" s="17" t="n">
        <f aca="false">ROUND(IF(   AND( Österreichturniere!F39&lt;=(Österreichturniere!F$5/2), Österreichturniere!F39&gt;0 ),  (1000/(Österreichturniere!F$5/2))*(Österreichturniere!F$5/2-Österreichturniere!F39+1), 0),0)</f>
        <v>0</v>
      </c>
      <c r="G75" s="17" t="n">
        <f aca="false">ROUND(IF(   AND( Österreichturniere!G39&lt;=(Österreichturniere!G$5/2), Österreichturniere!G39&gt;0 ),  (1000/(Österreichturniere!G$5/2))*(Österreichturniere!G$5/2-Österreichturniere!G39+1), 0),0)</f>
        <v>0</v>
      </c>
      <c r="H75" s="17" t="n">
        <f aca="false">ROUND(IF(   AND( Österreichturniere!H39&lt;=(Österreichturniere!H$5/2), Österreichturniere!H39&gt;0 ),  (1000/(Österreichturniere!H$5/2))*(Österreichturniere!H$5/2-Österreichturniere!H39+1), 0),0)</f>
        <v>0</v>
      </c>
      <c r="I75" s="17" t="n">
        <f aca="false">ROUND(IF(   AND( Österreichturniere!I39&lt;=(Österreichturniere!I$5/2), Österreichturniere!I39&gt;0 ),  (1000/(Österreichturniere!I$5/2))*(Österreichturniere!I$5/2-Österreichturniere!I39+1), 0),0)</f>
        <v>0</v>
      </c>
      <c r="J75" s="17" t="n">
        <f aca="false">ROUND(IF(   AND( Österreichturniere!J39&lt;=(Österreichturniere!J$5/2), Österreichturniere!J39&gt;0 ),  (1000/(Österreichturniere!J$5/2))*(Österreichturniere!J$5/2-Österreichturniere!J39+1), 0),0)</f>
        <v>0</v>
      </c>
      <c r="K75" s="17" t="n">
        <f aca="false">ROUND(IF(   AND( Österreichturniere!K39&lt;=(Österreichturniere!K$5/2), Österreichturniere!K39&gt;0 ),  (1000/(Österreichturniere!K$5/2))*(Österreichturniere!K$5/2-Österreichturniere!K39+1), 0),0)</f>
        <v>0</v>
      </c>
    </row>
    <row r="76" customFormat="false" ht="13.8" hidden="false" customHeight="false" outlineLevel="0" collapsed="false">
      <c r="A76" s="8"/>
      <c r="B76" s="8"/>
      <c r="C76" s="17" t="n">
        <f aca="false">ROUND(IF(   AND( Österreichturniere!C40&lt;=(Österreichturniere!C$5/2), Österreichturniere!C40&gt;0 ),  (1000/(Österreichturniere!C$5/2))*(Österreichturniere!C$5/2-Österreichturniere!C40+1), 0),0)</f>
        <v>0</v>
      </c>
      <c r="D76" s="17" t="n">
        <f aca="false">ROUND(IF(   AND( Österreichturniere!D40&lt;=(Österreichturniere!D$5/2), Österreichturniere!D40&gt;0 ),  (1000/(Österreichturniere!D$5/2))*(Österreichturniere!D$5/2-Österreichturniere!D40+1), 0),0)</f>
        <v>0</v>
      </c>
      <c r="E76" s="17" t="n">
        <f aca="false">ROUND(IF(   AND( Österreichturniere!E40&lt;=(Österreichturniere!E$5/2), Österreichturniere!E40&gt;0 ),  (1000/(Österreichturniere!E$5/2))*(Österreichturniere!E$5/2-Österreichturniere!E40+1), 0),0)</f>
        <v>0</v>
      </c>
      <c r="F76" s="17" t="n">
        <f aca="false">ROUND(IF(   AND( Österreichturniere!F40&lt;=(Österreichturniere!F$5/2), Österreichturniere!F40&gt;0 ),  (1000/(Österreichturniere!F$5/2))*(Österreichturniere!F$5/2-Österreichturniere!F40+1), 0),0)</f>
        <v>0</v>
      </c>
      <c r="G76" s="17" t="n">
        <f aca="false">ROUND(IF(   AND( Österreichturniere!G40&lt;=(Österreichturniere!G$5/2), Österreichturniere!G40&gt;0 ),  (1000/(Österreichturniere!G$5/2))*(Österreichturniere!G$5/2-Österreichturniere!G40+1), 0),0)</f>
        <v>0</v>
      </c>
      <c r="H76" s="17" t="n">
        <f aca="false">ROUND(IF(   AND( Österreichturniere!H40&lt;=(Österreichturniere!H$5/2), Österreichturniere!H40&gt;0 ),  (1000/(Österreichturniere!H$5/2))*(Österreichturniere!H$5/2-Österreichturniere!H40+1), 0),0)</f>
        <v>0</v>
      </c>
      <c r="I76" s="17" t="n">
        <f aca="false">ROUND(IF(   AND( Österreichturniere!I40&lt;=(Österreichturniere!I$5/2), Österreichturniere!I40&gt;0 ),  (1000/(Österreichturniere!I$5/2))*(Österreichturniere!I$5/2-Österreichturniere!I40+1), 0),0)</f>
        <v>0</v>
      </c>
      <c r="J76" s="17" t="n">
        <f aca="false">ROUND(IF(   AND( Österreichturniere!J40&lt;=(Österreichturniere!J$5/2), Österreichturniere!J40&gt;0 ),  (1000/(Österreichturniere!J$5/2))*(Österreichturniere!J$5/2-Österreichturniere!J40+1), 0),0)</f>
        <v>0</v>
      </c>
      <c r="K76" s="17" t="n">
        <f aca="false">ROUND(IF(   AND( Österreichturniere!K40&lt;=(Österreichturniere!K$5/2), Österreichturniere!K40&gt;0 ),  (1000/(Österreichturniere!K$5/2))*(Österreichturniere!K$5/2-Österreichturniere!K40+1), 0),0)</f>
        <v>0</v>
      </c>
    </row>
    <row r="77" customFormat="false" ht="13.8" hidden="false" customHeight="false" outlineLevel="0" collapsed="false">
      <c r="A77" s="8"/>
      <c r="B77" s="8"/>
      <c r="C77" s="17" t="n">
        <f aca="false">ROUND(IF(   AND( Österreichturniere!C41&lt;=(Österreichturniere!C$5/2), Österreichturniere!C41&gt;0 ),  (1000/(Österreichturniere!C$5/2))*(Österreichturniere!C$5/2-Österreichturniere!C41+1), 0),0)</f>
        <v>0</v>
      </c>
      <c r="D77" s="17" t="n">
        <f aca="false">ROUND(IF(   AND( Österreichturniere!D41&lt;=(Österreichturniere!D$5/2), Österreichturniere!D41&gt;0 ),  (1000/(Österreichturniere!D$5/2))*(Österreichturniere!D$5/2-Österreichturniere!D41+1), 0),0)</f>
        <v>0</v>
      </c>
      <c r="E77" s="17" t="n">
        <f aca="false">ROUND(IF(   AND( Österreichturniere!E41&lt;=(Österreichturniere!E$5/2), Österreichturniere!E41&gt;0 ),  (1000/(Österreichturniere!E$5/2))*(Österreichturniere!E$5/2-Österreichturniere!E41+1), 0),0)</f>
        <v>0</v>
      </c>
      <c r="F77" s="17" t="n">
        <f aca="false">ROUND(IF(   AND( Österreichturniere!F41&lt;=(Österreichturniere!F$5/2), Österreichturniere!F41&gt;0 ),  (1000/(Österreichturniere!F$5/2))*(Österreichturniere!F$5/2-Österreichturniere!F41+1), 0),0)</f>
        <v>0</v>
      </c>
      <c r="G77" s="17" t="n">
        <f aca="false">ROUND(IF(   AND( Österreichturniere!G41&lt;=(Österreichturniere!G$5/2), Österreichturniere!G41&gt;0 ),  (1000/(Österreichturniere!G$5/2))*(Österreichturniere!G$5/2-Österreichturniere!G41+1), 0),0)</f>
        <v>0</v>
      </c>
      <c r="H77" s="17" t="n">
        <f aca="false">ROUND(IF(   AND( Österreichturniere!H41&lt;=(Österreichturniere!H$5/2), Österreichturniere!H41&gt;0 ),  (1000/(Österreichturniere!H$5/2))*(Österreichturniere!H$5/2-Österreichturniere!H41+1), 0),0)</f>
        <v>0</v>
      </c>
      <c r="I77" s="17" t="n">
        <f aca="false">ROUND(IF(   AND( Österreichturniere!I41&lt;=(Österreichturniere!I$5/2), Österreichturniere!I41&gt;0 ),  (1000/(Österreichturniere!I$5/2))*(Österreichturniere!I$5/2-Österreichturniere!I41+1), 0),0)</f>
        <v>0</v>
      </c>
      <c r="J77" s="17" t="n">
        <f aca="false">ROUND(IF(   AND( Österreichturniere!J41&lt;=(Österreichturniere!J$5/2), Österreichturniere!J41&gt;0 ),  (1000/(Österreichturniere!J$5/2))*(Österreichturniere!J$5/2-Österreichturniere!J41+1), 0),0)</f>
        <v>0</v>
      </c>
      <c r="K77" s="17" t="n">
        <f aca="false">ROUND(IF(   AND( Österreichturniere!K41&lt;=(Österreichturniere!K$5/2), Österreichturniere!K41&gt;0 ),  (1000/(Österreichturniere!K$5/2))*(Österreichturniere!K$5/2-Österreichturniere!K41+1), 0),0)</f>
        <v>0</v>
      </c>
    </row>
    <row r="78" customFormat="false" ht="22.05" hidden="false" customHeight="false" outlineLevel="0" collapsed="false">
      <c r="A78" s="11" t="s">
        <v>90</v>
      </c>
      <c r="B78" s="11"/>
      <c r="C78" s="11"/>
      <c r="D78" s="11"/>
      <c r="E78" s="11"/>
      <c r="F78" s="11"/>
      <c r="G78" s="11"/>
      <c r="H78" s="11"/>
      <c r="I78" s="11"/>
      <c r="J78" s="11"/>
      <c r="K78" s="11"/>
      <c r="L78" s="11"/>
      <c r="M78" s="11"/>
      <c r="N78" s="11"/>
      <c r="O78" s="11"/>
      <c r="P78" s="11"/>
      <c r="Q78" s="11"/>
    </row>
    <row r="79" s="12" customFormat="true" ht="23.85" hidden="false" customHeight="false" outlineLevel="0" collapsed="false">
      <c r="B79" s="12" t="s">
        <v>84</v>
      </c>
      <c r="C79" s="13" t="str">
        <f aca="false">Auslandsturniere!C1</f>
        <v>Katowice</v>
      </c>
      <c r="D79" s="13" t="str">
        <f aca="false">Auslandsturniere!D1</f>
        <v>Brno</v>
      </c>
      <c r="E79" s="13" t="str">
        <f aca="false">Auslandsturniere!E1</f>
        <v>Köln</v>
      </c>
      <c r="F79" s="13" t="str">
        <f aca="false">Auslandsturniere!F1</f>
        <v>ERMC2019</v>
      </c>
      <c r="G79" s="13" t="str">
        <f aca="false">Auslandsturniere!G1</f>
        <v>Prag</v>
      </c>
      <c r="H79" s="13" t="str">
        <f aca="false">Auslandsturniere!H1</f>
        <v>Aachen</v>
      </c>
      <c r="I79" s="13" t="str">
        <f aca="false">Auslandsturniere!I1</f>
        <v>Bratislava</v>
      </c>
      <c r="J79" s="13" t="str">
        <f aca="false">Auslandsturniere!J1</f>
        <v>Tampere</v>
      </c>
      <c r="K79" s="13" t="str">
        <f aca="false">Auslandsturniere!K1</f>
        <v>Oslo</v>
      </c>
      <c r="L79" s="13" t="str">
        <f aca="false">Auslandsturniere!L1</f>
        <v>Brno</v>
      </c>
      <c r="M79" s="13" t="str">
        <f aca="false">Auslandsturniere!M1</f>
        <v>Myslowice</v>
      </c>
      <c r="N79" s="13" t="str">
        <f aca="false">Auslandsturniere!N1</f>
        <v>Kopenhagen</v>
      </c>
      <c r="O79" s="13" t="str">
        <f aca="false">Auslandsturniere!O1</f>
        <v>Brüssel</v>
      </c>
      <c r="P79" s="13" t="str">
        <f aca="false">Auslandsturniere!P1</f>
        <v>Poznan</v>
      </c>
      <c r="Q79" s="13" t="str">
        <f aca="false">Auslandsturniere!Q1</f>
        <v>Bukarest</v>
      </c>
      <c r="R79" s="13" t="str">
        <f aca="false">Auslandsturniere!R1</f>
        <v>Bologna</v>
      </c>
      <c r="S79" s="13" t="str">
        <f aca="false">Auslandsturniere!S1</f>
        <v>Copenhagen</v>
      </c>
      <c r="T79" s="13" t="str">
        <f aca="false">Auslandsturniere!T1</f>
        <v>Milano</v>
      </c>
      <c r="U79" s="13" t="str">
        <f aca="false">Auslandsturniere!U1</f>
        <v>Krakow</v>
      </c>
      <c r="V79" s="13" t="n">
        <f aca="false">Auslandsturniere!V1</f>
        <v>0</v>
      </c>
      <c r="W79" s="13" t="n">
        <f aca="false">Auslandsturniere!W1</f>
        <v>0</v>
      </c>
    </row>
    <row r="80" s="12" customFormat="true" ht="13.8" hidden="false" customHeight="false" outlineLevel="0" collapsed="false">
      <c r="B80" s="12" t="s">
        <v>85</v>
      </c>
      <c r="C80" s="16" t="str">
        <f aca="false">Auslandsturniere!C3</f>
        <v>16.03.19</v>
      </c>
      <c r="D80" s="16" t="str">
        <f aca="false">Auslandsturniere!D3</f>
        <v>30.03.19</v>
      </c>
      <c r="E80" s="16" t="str">
        <f aca="false">Auslandsturniere!E3</f>
        <v>27.04.19</v>
      </c>
      <c r="F80" s="16" t="str">
        <f aca="false">Auslandsturniere!F3</f>
        <v>21.06.19</v>
      </c>
      <c r="G80" s="16" t="str">
        <f aca="false">Auslandsturniere!G3</f>
        <v>20.07.19</v>
      </c>
      <c r="H80" s="16" t="str">
        <f aca="false">Auslandsturniere!H3</f>
        <v>10.08.19</v>
      </c>
      <c r="I80" s="16" t="str">
        <f aca="false">Auslandsturniere!I3</f>
        <v>24.08.19</v>
      </c>
      <c r="J80" s="16" t="str">
        <f aca="false">Auslandsturniere!J3</f>
        <v>14.12.19</v>
      </c>
      <c r="K80" s="16" t="str">
        <f aca="false">Auslandsturniere!K3</f>
        <v>26.11.22</v>
      </c>
      <c r="L80" s="16" t="str">
        <f aca="false">Auslandsturniere!L3</f>
        <v>01.04.23</v>
      </c>
      <c r="M80" s="16" t="str">
        <f aca="false">Auslandsturniere!M3</f>
        <v>06.05.23</v>
      </c>
      <c r="N80" s="16" t="str">
        <f aca="false">Auslandsturniere!N3</f>
        <v>20.05.23</v>
      </c>
      <c r="O80" s="16" t="str">
        <f aca="false">Auslandsturniere!O3</f>
        <v>16.09.23</v>
      </c>
      <c r="P80" s="16" t="str">
        <f aca="false">Auslandsturniere!P3</f>
        <v>11.11.23</v>
      </c>
      <c r="Q80" s="16" t="str">
        <f aca="false">Auslandsturniere!Q3</f>
        <v>25.11.23</v>
      </c>
      <c r="R80" s="16" t="str">
        <f aca="false">Auslandsturniere!R3</f>
        <v>09.12.23</v>
      </c>
      <c r="S80" s="16" t="str">
        <f aca="false">Auslandsturniere!S3</f>
        <v>27.01.24</v>
      </c>
      <c r="T80" s="16" t="str">
        <f aca="false">Auslandsturniere!T3</f>
        <v>17.02.24</v>
      </c>
      <c r="U80" s="16" t="str">
        <f aca="false">Auslandsturniere!U3</f>
        <v>17.02.24</v>
      </c>
      <c r="V80" s="16" t="n">
        <f aca="false">Auslandsturniere!V3</f>
        <v>0</v>
      </c>
      <c r="W80" s="16" t="n">
        <f aca="false">Auslandsturniere!W3</f>
        <v>0</v>
      </c>
    </row>
    <row r="81" customFormat="false" ht="13.8" hidden="false" customHeight="false" outlineLevel="0" collapsed="false">
      <c r="A81" s="8" t="s">
        <v>15</v>
      </c>
      <c r="B81" s="8" t="s">
        <v>16</v>
      </c>
      <c r="C81" s="17" t="n">
        <f aca="false">ROUND(IF(   AND( Auslandsturniere!C5&lt;=(Auslandsturniere!C$4/2), Auslandsturniere!C5&gt;0 ),  (1000/(Auslandsturniere!C$4/2))*(Auslandsturniere!C$4/2-Auslandsturniere!C5+1), 0),0)</f>
        <v>77</v>
      </c>
      <c r="D81" s="17" t="n">
        <f aca="false">ROUND(IF(   AND( Auslandsturniere!D5&lt;=(Auslandsturniere!D$4/2), Auslandsturniere!D5&gt;0 ),  (1000/(Auslandsturniere!D$4/2))*(Auslandsturniere!D$4/2-Auslandsturniere!D5+1), 0),0)</f>
        <v>0</v>
      </c>
      <c r="E81" s="17" t="n">
        <f aca="false">ROUND(IF(   AND( Auslandsturniere!E5&lt;=(Auslandsturniere!E$4/2), Auslandsturniere!E5&gt;0 ),  (1000/(Auslandsturniere!E$4/2))*(Auslandsturniere!E$4/2-Auslandsturniere!E5+1), 0),0)</f>
        <v>654</v>
      </c>
      <c r="F81" s="17" t="n">
        <f aca="false">ROUND(IF(   AND( Auslandsturniere!F5&lt;=(Auslandsturniere!F$4/2), Auslandsturniere!F5&gt;0 ),  (1000/(Auslandsturniere!F$4/2))*(Auslandsturniere!F$4/2-Auslandsturniere!F5+1), 0),0)</f>
        <v>0</v>
      </c>
      <c r="G81" s="17" t="n">
        <f aca="false">ROUND(IF(   AND( Auslandsturniere!G5&lt;=(Auslandsturniere!G$4/2), Auslandsturniere!G5&gt;0 ),  (1000/(Auslandsturniere!G$4/2))*(Auslandsturniere!G$4/2-Auslandsturniere!G5+1), 0),0)</f>
        <v>0</v>
      </c>
      <c r="H81" s="17" t="n">
        <f aca="false">ROUND(IF(   AND( Auslandsturniere!H5&lt;=(Auslandsturniere!H$4/2), Auslandsturniere!H5&gt;0 ),  (1000/(Auslandsturniere!H$4/2))*(Auslandsturniere!H$4/2-Auslandsturniere!H5+1), 0),0)</f>
        <v>500</v>
      </c>
      <c r="I81" s="17" t="n">
        <f aca="false">ROUND(IF(   AND( Auslandsturniere!I5&lt;=(Auslandsturniere!I$4/2), Auslandsturniere!I5&gt;0 ),  (1000/(Auslandsturniere!I$4/2))*(Auslandsturniere!I$4/2-Auslandsturniere!I5+1), 0),0)</f>
        <v>71</v>
      </c>
      <c r="J81" s="17" t="n">
        <f aca="false">ROUND(IF(   AND( Auslandsturniere!J5&lt;=(Auslandsturniere!J$4/2), Auslandsturniere!J5&gt;0 ),  (1000/(Auslandsturniere!J$4/2))*(Auslandsturniere!J$4/2-Auslandsturniere!J5+1), 0),0)</f>
        <v>0</v>
      </c>
      <c r="K81" s="17" t="n">
        <f aca="false">ROUND(IF(   AND( Auslandsturniere!K5&lt;=(Auslandsturniere!K$4/2), Auslandsturniere!K5&gt;0 ),  (1000/(Auslandsturniere!K$4/2))*(Auslandsturniere!K$4/2-Auslandsturniere!K5+1), 0),0)</f>
        <v>0</v>
      </c>
      <c r="L81" s="17" t="n">
        <f aca="false">ROUND(IF(   AND( Auslandsturniere!L5&lt;=(Auslandsturniere!L$4/2), Auslandsturniere!L5&gt;0 ),  (1000/(Auslandsturniere!L$4/2))*(Auslandsturniere!L$4/2-Auslandsturniere!L5+1), 0),0)</f>
        <v>500</v>
      </c>
      <c r="M81" s="17" t="n">
        <f aca="false">ROUND(IF(   AND( Auslandsturniere!M5&lt;=(Auslandsturniere!M$4/2), Auslandsturniere!M5&gt;0 ),  (1000/(Auslandsturniere!M$4/2))*(Auslandsturniere!M$4/2-Auslandsturniere!M5+1), 0),0)</f>
        <v>824</v>
      </c>
      <c r="N81" s="17" t="n">
        <f aca="false">ROUND(IF(   AND( Auslandsturniere!N5&lt;=(Auslandsturniere!N$4/2), Auslandsturniere!N5&gt;0 ),  (1000/(Auslandsturniere!N$4/2))*(Auslandsturniere!N$4/2-Auslandsturniere!N5+1), 0),0)</f>
        <v>0</v>
      </c>
      <c r="O81" s="17" t="n">
        <f aca="false">ROUND(IF(   AND( Auslandsturniere!O5&lt;=(Auslandsturniere!O$4/2), Auslandsturniere!O5&gt;0 ),  (1000/(Auslandsturniere!O$4/2))*(Auslandsturniere!O$4/2-Auslandsturniere!O5+1), 0),0)</f>
        <v>694</v>
      </c>
      <c r="P81" s="17" t="n">
        <f aca="false">ROUND(IF(   AND( Auslandsturniere!P5&lt;=(Auslandsturniere!P$4/2), Auslandsturniere!P5&gt;0 ),  (1000/(Auslandsturniere!P$4/2))*(Auslandsturniere!P$4/2-Auslandsturniere!P5+1), 0),0)</f>
        <v>0</v>
      </c>
      <c r="Q81" s="17" t="n">
        <f aca="false">ROUND(IF(   AND( Auslandsturniere!Q5&lt;=(Auslandsturniere!Q$4/2), Auslandsturniere!Q5&gt;0 ),  (1000/(Auslandsturniere!Q$4/2))*(Auslandsturniere!Q$4/2-Auslandsturniere!Q5+1), 0),0)</f>
        <v>375</v>
      </c>
      <c r="R81" s="17" t="n">
        <f aca="false">ROUND(IF(   AND( Auslandsturniere!R5&lt;=(Auslandsturniere!R$4/2), Auslandsturniere!R5&gt;0 ),  (1000/(Auslandsturniere!R$4/2))*(Auslandsturniere!R$4/2-Auslandsturniere!R5+1), 0),0)</f>
        <v>0</v>
      </c>
      <c r="S81" s="17" t="n">
        <f aca="false">ROUND(IF(   AND( Auslandsturniere!S5&lt;=(Auslandsturniere!S$4/2), Auslandsturniere!S5&gt;0 ),  (1000/(Auslandsturniere!S$4/2))*(Auslandsturniere!S$4/2-Auslandsturniere!S5+1), 0),0)</f>
        <v>0</v>
      </c>
      <c r="T81" s="17" t="n">
        <f aca="false">ROUND(IF(   AND( Auslandsturniere!T5&lt;=(Auslandsturniere!T$4/2), Auslandsturniere!T5&gt;0 ),  (1000/(Auslandsturniere!T$4/2))*(Auslandsturniere!T$4/2-Auslandsturniere!T5+1), 0),0)</f>
        <v>0</v>
      </c>
      <c r="U81" s="17" t="n">
        <f aca="false">ROUND(IF(   AND( Auslandsturniere!U5&lt;=(Auslandsturniere!U$4/2), Auslandsturniere!U5&gt;0 ),  (1000/(Auslandsturniere!U$4/2))*(Auslandsturniere!U$4/2-Auslandsturniere!U5+1), 0),0)</f>
        <v>0</v>
      </c>
      <c r="V81" s="17" t="n">
        <f aca="false">ROUND(IF(   AND( Auslandsturniere!V5&lt;=(Auslandsturniere!V$4/2), Auslandsturniere!V5&gt;0 ),  (1000/(Auslandsturniere!V$4/2))*(Auslandsturniere!V$4/2-Auslandsturniere!V5+1), 0),0)</f>
        <v>0</v>
      </c>
      <c r="W81" s="17" t="n">
        <f aca="false">ROUND(IF(   AND( Auslandsturniere!W5&lt;=(Auslandsturniere!W$4/2), Auslandsturniere!W5&gt;0 ),  (1000/(Auslandsturniere!W$4/2))*(Auslandsturniere!W$4/2-Auslandsturniere!W5+1), 0),0)</f>
        <v>0</v>
      </c>
    </row>
    <row r="82" customFormat="false" ht="13.8" hidden="false" customHeight="false" outlineLevel="0" collapsed="false">
      <c r="A82" s="8" t="s">
        <v>17</v>
      </c>
      <c r="B82" s="8" t="s">
        <v>18</v>
      </c>
      <c r="C82" s="17" t="n">
        <f aca="false">ROUND(IF(   AND( Auslandsturniere!C6&lt;=(Auslandsturniere!C$4/2), Auslandsturniere!C6&gt;0 ),  (1000/(Auslandsturniere!C$4/2))*(Auslandsturniere!C$4/2-Auslandsturniere!C6+1), 0),0)</f>
        <v>0</v>
      </c>
      <c r="D82" s="17" t="n">
        <f aca="false">ROUND(IF(   AND( Auslandsturniere!D6&lt;=(Auslandsturniere!D$4/2), Auslandsturniere!D6&gt;0 ),  (1000/(Auslandsturniere!D$4/2))*(Auslandsturniere!D$4/2-Auslandsturniere!D6+1), 0),0)</f>
        <v>143</v>
      </c>
      <c r="E82" s="17" t="n">
        <f aca="false">ROUND(IF(   AND( Auslandsturniere!E6&lt;=(Auslandsturniere!E$4/2), Auslandsturniere!E6&gt;0 ),  (1000/(Auslandsturniere!E$4/2))*(Auslandsturniere!E$4/2-Auslandsturniere!E6+1), 0),0)</f>
        <v>0</v>
      </c>
      <c r="F82" s="17" t="n">
        <f aca="false">ROUND(IF(   AND( Auslandsturniere!F6&lt;=(Auslandsturniere!F$4/2), Auslandsturniere!F6&gt;0 ),  (1000/(Auslandsturniere!F$4/2))*(Auslandsturniere!F$4/2-Auslandsturniere!F6+1), 0),0)</f>
        <v>129</v>
      </c>
      <c r="G82" s="17" t="n">
        <f aca="false">ROUND(IF(   AND( Auslandsturniere!G6&lt;=(Auslandsturniere!G$4/2), Auslandsturniere!G6&gt;0 ),  (1000/(Auslandsturniere!G$4/2))*(Auslandsturniere!G$4/2-Auslandsturniere!G6+1), 0),0)</f>
        <v>0</v>
      </c>
      <c r="H82" s="17" t="n">
        <f aca="false">ROUND(IF(   AND( Auslandsturniere!H6&lt;=(Auslandsturniere!H$4/2), Auslandsturniere!H6&gt;0 ),  (1000/(Auslandsturniere!H$4/2))*(Auslandsturniere!H$4/2-Auslandsturniere!H6+1), 0),0)</f>
        <v>0</v>
      </c>
      <c r="I82" s="17" t="n">
        <f aca="false">ROUND(IF(   AND( Auslandsturniere!I6&lt;=(Auslandsturniere!I$4/2), Auslandsturniere!I6&gt;0 ),  (1000/(Auslandsturniere!I$4/2))*(Auslandsturniere!I$4/2-Auslandsturniere!I6+1), 0),0)</f>
        <v>0</v>
      </c>
      <c r="J82" s="17" t="n">
        <f aca="false">ROUND(IF(   AND( Auslandsturniere!J6&lt;=(Auslandsturniere!J$4/2), Auslandsturniere!J6&gt;0 ),  (1000/(Auslandsturniere!J$4/2))*(Auslandsturniere!J$4/2-Auslandsturniere!J6+1), 0),0)</f>
        <v>0</v>
      </c>
      <c r="K82" s="17" t="n">
        <f aca="false">ROUND(IF(   AND( Auslandsturniere!K6&lt;=(Auslandsturniere!K$4/2), Auslandsturniere!K6&gt;0 ),  (1000/(Auslandsturniere!K$4/2))*(Auslandsturniere!K$4/2-Auslandsturniere!K6+1), 0),0)</f>
        <v>813</v>
      </c>
      <c r="L82" s="17" t="n">
        <f aca="false">ROUND(IF(   AND( Auslandsturniere!L6&lt;=(Auslandsturniere!L$4/2), Auslandsturniere!L6&gt;0 ),  (1000/(Auslandsturniere!L$4/2))*(Auslandsturniere!L$4/2-Auslandsturniere!L6+1), 0),0)</f>
        <v>0</v>
      </c>
      <c r="M82" s="17" t="n">
        <f aca="false">ROUND(IF(   AND( Auslandsturniere!M6&lt;=(Auslandsturniere!M$4/2), Auslandsturniere!M6&gt;0 ),  (1000/(Auslandsturniere!M$4/2))*(Auslandsturniere!M$4/2-Auslandsturniere!M6+1), 0),0)</f>
        <v>0</v>
      </c>
      <c r="N82" s="17" t="n">
        <f aca="false">ROUND(IF(   AND( Auslandsturniere!N6&lt;=(Auslandsturniere!N$4/2), Auslandsturniere!N6&gt;0 ),  (1000/(Auslandsturniere!N$4/2))*(Auslandsturniere!N$4/2-Auslandsturniere!N6+1), 0),0)</f>
        <v>1000</v>
      </c>
      <c r="O82" s="17" t="n">
        <f aca="false">ROUND(IF(   AND( Auslandsturniere!O6&lt;=(Auslandsturniere!O$4/2), Auslandsturniere!O6&gt;0 ),  (1000/(Auslandsturniere!O$4/2))*(Auslandsturniere!O$4/2-Auslandsturniere!O6+1), 0),0)</f>
        <v>0</v>
      </c>
      <c r="P82" s="17" t="n">
        <f aca="false">ROUND(IF(   AND( Auslandsturniere!P6&lt;=(Auslandsturniere!P$4/2), Auslandsturniere!P6&gt;0 ),  (1000/(Auslandsturniere!P$4/2))*(Auslandsturniere!P$4/2-Auslandsturniere!P6+1), 0),0)</f>
        <v>0</v>
      </c>
      <c r="Q82" s="17" t="n">
        <f aca="false">ROUND(IF(   AND( Auslandsturniere!Q6&lt;=(Auslandsturniere!Q$4/2), Auslandsturniere!Q6&gt;0 ),  (1000/(Auslandsturniere!Q$4/2))*(Auslandsturniere!Q$4/2-Auslandsturniere!Q6+1), 0),0)</f>
        <v>0</v>
      </c>
      <c r="R82" s="17" t="n">
        <f aca="false">ROUND(IF(   AND( Auslandsturniere!R6&lt;=(Auslandsturniere!R$4/2), Auslandsturniere!R6&gt;0 ),  (1000/(Auslandsturniere!R$4/2))*(Auslandsturniere!R$4/2-Auslandsturniere!R6+1), 0),0)</f>
        <v>0</v>
      </c>
      <c r="S82" s="17" t="n">
        <f aca="false">ROUND(IF(   AND( Auslandsturniere!S6&lt;=(Auslandsturniere!S$4/2), Auslandsturniere!S6&gt;0 ),  (1000/(Auslandsturniere!S$4/2))*(Auslandsturniere!S$4/2-Auslandsturniere!S6+1), 0),0)</f>
        <v>0</v>
      </c>
      <c r="T82" s="17" t="n">
        <f aca="false">ROUND(IF(   AND( Auslandsturniere!T6&lt;=(Auslandsturniere!T$4/2), Auslandsturniere!T6&gt;0 ),  (1000/(Auslandsturniere!T$4/2))*(Auslandsturniere!T$4/2-Auslandsturniere!T6+1), 0),0)</f>
        <v>0</v>
      </c>
      <c r="U82" s="17" t="n">
        <f aca="false">ROUND(IF(   AND( Auslandsturniere!U6&lt;=(Auslandsturniere!U$4/2), Auslandsturniere!U6&gt;0 ),  (1000/(Auslandsturniere!U$4/2))*(Auslandsturniere!U$4/2-Auslandsturniere!U6+1), 0),0)</f>
        <v>0</v>
      </c>
      <c r="V82" s="17" t="n">
        <f aca="false">ROUND(IF(   AND( Auslandsturniere!V6&lt;=(Auslandsturniere!V$4/2), Auslandsturniere!V6&gt;0 ),  (1000/(Auslandsturniere!V$4/2))*(Auslandsturniere!V$4/2-Auslandsturniere!V6+1), 0),0)</f>
        <v>0</v>
      </c>
      <c r="W82" s="17" t="n">
        <f aca="false">ROUND(IF(   AND( Auslandsturniere!W6&lt;=(Auslandsturniere!W$4/2), Auslandsturniere!W6&gt;0 ),  (1000/(Auslandsturniere!W$4/2))*(Auslandsturniere!W$4/2-Auslandsturniere!W6+1), 0),0)</f>
        <v>0</v>
      </c>
    </row>
    <row r="83" customFormat="false" ht="13.8" hidden="false" customHeight="false" outlineLevel="0" collapsed="false">
      <c r="A83" s="8" t="s">
        <v>19</v>
      </c>
      <c r="B83" s="8" t="s">
        <v>20</v>
      </c>
      <c r="C83" s="17" t="n">
        <f aca="false">ROUND(IF(   AND( Auslandsturniere!C7&lt;=(Auslandsturniere!C$4/2), Auslandsturniere!C7&gt;0 ),  (1000/(Auslandsturniere!C$4/2))*(Auslandsturniere!C$4/2-Auslandsturniere!C7+1), 0),0)</f>
        <v>0</v>
      </c>
      <c r="D83" s="17" t="n">
        <f aca="false">ROUND(IF(   AND( Auslandsturniere!D7&lt;=(Auslandsturniere!D$4/2), Auslandsturniere!D7&gt;0 ),  (1000/(Auslandsturniere!D$4/2))*(Auslandsturniere!D$4/2-Auslandsturniere!D7+1), 0),0)</f>
        <v>0</v>
      </c>
      <c r="E83" s="17" t="n">
        <f aca="false">ROUND(IF(   AND( Auslandsturniere!E7&lt;=(Auslandsturniere!E$4/2), Auslandsturniere!E7&gt;0 ),  (1000/(Auslandsturniere!E$4/2))*(Auslandsturniere!E$4/2-Auslandsturniere!E7+1), 0),0)</f>
        <v>0</v>
      </c>
      <c r="F83" s="17" t="n">
        <f aca="false">ROUND(IF(   AND( Auslandsturniere!F7&lt;=(Auslandsturniere!F$4/2), Auslandsturniere!F7&gt;0 ),  (1000/(Auslandsturniere!F$4/2))*(Auslandsturniere!F$4/2-Auslandsturniere!F7+1), 0),0)</f>
        <v>0</v>
      </c>
      <c r="G83" s="17" t="n">
        <f aca="false">ROUND(IF(   AND( Auslandsturniere!G7&lt;=(Auslandsturniere!G$4/2), Auslandsturniere!G7&gt;0 ),  (1000/(Auslandsturniere!G$4/2))*(Auslandsturniere!G$4/2-Auslandsturniere!G7+1), 0),0)</f>
        <v>0</v>
      </c>
      <c r="H83" s="17" t="n">
        <f aca="false">ROUND(IF(   AND( Auslandsturniere!H7&lt;=(Auslandsturniere!H$4/2), Auslandsturniere!H7&gt;0 ),  (1000/(Auslandsturniere!H$4/2))*(Auslandsturniere!H$4/2-Auslandsturniere!H7+1), 0),0)</f>
        <v>0</v>
      </c>
      <c r="I83" s="17" t="n">
        <f aca="false">ROUND(IF(   AND( Auslandsturniere!I7&lt;=(Auslandsturniere!I$4/2), Auslandsturniere!I7&gt;0 ),  (1000/(Auslandsturniere!I$4/2))*(Auslandsturniere!I$4/2-Auslandsturniere!I7+1), 0),0)</f>
        <v>0</v>
      </c>
      <c r="J83" s="17" t="n">
        <f aca="false">ROUND(IF(   AND( Auslandsturniere!J7&lt;=(Auslandsturniere!J$4/2), Auslandsturniere!J7&gt;0 ),  (1000/(Auslandsturniere!J$4/2))*(Auslandsturniere!J$4/2-Auslandsturniere!J7+1), 0),0)</f>
        <v>0</v>
      </c>
      <c r="K83" s="17" t="n">
        <f aca="false">ROUND(IF(   AND( Auslandsturniere!K7&lt;=(Auslandsturniere!K$4/2), Auslandsturniere!K7&gt;0 ),  (1000/(Auslandsturniere!K$4/2))*(Auslandsturniere!K$4/2-Auslandsturniere!K7+1), 0),0)</f>
        <v>0</v>
      </c>
      <c r="L83" s="17" t="n">
        <f aca="false">ROUND(IF(   AND( Auslandsturniere!L7&lt;=(Auslandsturniere!L$4/2), Auslandsturniere!L7&gt;0 ),  (1000/(Auslandsturniere!L$4/2))*(Auslandsturniere!L$4/2-Auslandsturniere!L7+1), 0),0)</f>
        <v>0</v>
      </c>
      <c r="M83" s="17" t="n">
        <f aca="false">ROUND(IF(   AND( Auslandsturniere!M7&lt;=(Auslandsturniere!M$4/2), Auslandsturniere!M7&gt;0 ),  (1000/(Auslandsturniere!M$4/2))*(Auslandsturniere!M$4/2-Auslandsturniere!M7+1), 0),0)</f>
        <v>735</v>
      </c>
      <c r="N83" s="17" t="n">
        <f aca="false">ROUND(IF(   AND( Auslandsturniere!N7&lt;=(Auslandsturniere!N$4/2), Auslandsturniere!N7&gt;0 ),  (1000/(Auslandsturniere!N$4/2))*(Auslandsturniere!N$4/2-Auslandsturniere!N7+1), 0),0)</f>
        <v>0</v>
      </c>
      <c r="O83" s="17" t="n">
        <f aca="false">ROUND(IF(   AND( Auslandsturniere!O7&lt;=(Auslandsturniere!O$4/2), Auslandsturniere!O7&gt;0 ),  (1000/(Auslandsturniere!O$4/2))*(Auslandsturniere!O$4/2-Auslandsturniere!O7+1), 0),0)</f>
        <v>0</v>
      </c>
      <c r="P83" s="17" t="n">
        <f aca="false">ROUND(IF(   AND( Auslandsturniere!P7&lt;=(Auslandsturniere!P$4/2), Auslandsturniere!P7&gt;0 ),  (1000/(Auslandsturniere!P$4/2))*(Auslandsturniere!P$4/2-Auslandsturniere!P7+1), 0),0)</f>
        <v>0</v>
      </c>
      <c r="Q83" s="17" t="n">
        <f aca="false">ROUND(IF(   AND( Auslandsturniere!Q7&lt;=(Auslandsturniere!Q$4/2), Auslandsturniere!Q7&gt;0 ),  (1000/(Auslandsturniere!Q$4/2))*(Auslandsturniere!Q$4/2-Auslandsturniere!Q7+1), 0),0)</f>
        <v>0</v>
      </c>
      <c r="R83" s="17" t="n">
        <f aca="false">ROUND(IF(   AND( Auslandsturniere!R7&lt;=(Auslandsturniere!R$4/2), Auslandsturniere!R7&gt;0 ),  (1000/(Auslandsturniere!R$4/2))*(Auslandsturniere!R$4/2-Auslandsturniere!R7+1), 0),0)</f>
        <v>0</v>
      </c>
      <c r="S83" s="17" t="n">
        <f aca="false">ROUND(IF(   AND( Auslandsturniere!S7&lt;=(Auslandsturniere!S$4/2), Auslandsturniere!S7&gt;0 ),  (1000/(Auslandsturniere!S$4/2))*(Auslandsturniere!S$4/2-Auslandsturniere!S7+1), 0),0)</f>
        <v>0</v>
      </c>
      <c r="T83" s="17" t="n">
        <f aca="false">ROUND(IF(   AND( Auslandsturniere!T7&lt;=(Auslandsturniere!T$4/2), Auslandsturniere!T7&gt;0 ),  (1000/(Auslandsturniere!T$4/2))*(Auslandsturniere!T$4/2-Auslandsturniere!T7+1), 0),0)</f>
        <v>0</v>
      </c>
      <c r="U83" s="17" t="n">
        <f aca="false">ROUND(IF(   AND( Auslandsturniere!U7&lt;=(Auslandsturniere!U$4/2), Auslandsturniere!U7&gt;0 ),  (1000/(Auslandsturniere!U$4/2))*(Auslandsturniere!U$4/2-Auslandsturniere!U7+1), 0),0)</f>
        <v>0</v>
      </c>
      <c r="V83" s="17" t="n">
        <f aca="false">ROUND(IF(   AND( Auslandsturniere!V7&lt;=(Auslandsturniere!V$4/2), Auslandsturniere!V7&gt;0 ),  (1000/(Auslandsturniere!V$4/2))*(Auslandsturniere!V$4/2-Auslandsturniere!V7+1), 0),0)</f>
        <v>0</v>
      </c>
      <c r="W83" s="17" t="n">
        <f aca="false">ROUND(IF(   AND( Auslandsturniere!W7&lt;=(Auslandsturniere!W$4/2), Auslandsturniere!W7&gt;0 ),  (1000/(Auslandsturniere!W$4/2))*(Auslandsturniere!W$4/2-Auslandsturniere!W7+1), 0),0)</f>
        <v>0</v>
      </c>
    </row>
    <row r="84" customFormat="false" ht="13.8" hidden="false" customHeight="false" outlineLevel="0" collapsed="false">
      <c r="A84" s="8" t="s">
        <v>21</v>
      </c>
      <c r="B84" s="8" t="s">
        <v>22</v>
      </c>
      <c r="C84" s="17" t="n">
        <f aca="false">ROUND(IF(   AND( Auslandsturniere!C8&lt;=(Auslandsturniere!C$4/2), Auslandsturniere!C8&gt;0 ),  (1000/(Auslandsturniere!C$4/2))*(Auslandsturniere!C$4/2-Auslandsturniere!C8+1), 0),0)</f>
        <v>0</v>
      </c>
      <c r="D84" s="17" t="n">
        <f aca="false">ROUND(IF(   AND( Auslandsturniere!D8&lt;=(Auslandsturniere!D$4/2), Auslandsturniere!D8&gt;0 ),  (1000/(Auslandsturniere!D$4/2))*(Auslandsturniere!D$4/2-Auslandsturniere!D8+1), 0),0)</f>
        <v>0</v>
      </c>
      <c r="E84" s="17" t="n">
        <f aca="false">ROUND(IF(   AND( Auslandsturniere!E8&lt;=(Auslandsturniere!E$4/2), Auslandsturniere!E8&gt;0 ),  (1000/(Auslandsturniere!E$4/2))*(Auslandsturniere!E$4/2-Auslandsturniere!E8+1), 0),0)</f>
        <v>0</v>
      </c>
      <c r="F84" s="17" t="n">
        <f aca="false">ROUND(IF(   AND( Auslandsturniere!F8&lt;=(Auslandsturniere!F$4/2), Auslandsturniere!F8&gt;0 ),  (1000/(Auslandsturniere!F$4/2))*(Auslandsturniere!F$4/2-Auslandsturniere!F8+1), 0),0)</f>
        <v>0</v>
      </c>
      <c r="G84" s="17" t="n">
        <f aca="false">ROUND(IF(   AND( Auslandsturniere!G8&lt;=(Auslandsturniere!G$4/2), Auslandsturniere!G8&gt;0 ),  (1000/(Auslandsturniere!G$4/2))*(Auslandsturniere!G$4/2-Auslandsturniere!G8+1), 0),0)</f>
        <v>0</v>
      </c>
      <c r="H84" s="17" t="n">
        <f aca="false">ROUND(IF(   AND( Auslandsturniere!H8&lt;=(Auslandsturniere!H$4/2), Auslandsturniere!H8&gt;0 ),  (1000/(Auslandsturniere!H$4/2))*(Auslandsturniere!H$4/2-Auslandsturniere!H8+1), 0),0)</f>
        <v>0</v>
      </c>
      <c r="I84" s="17" t="n">
        <f aca="false">ROUND(IF(   AND( Auslandsturniere!I8&lt;=(Auslandsturniere!I$4/2), Auslandsturniere!I8&gt;0 ),  (1000/(Auslandsturniere!I$4/2))*(Auslandsturniere!I$4/2-Auslandsturniere!I8+1), 0),0)</f>
        <v>0</v>
      </c>
      <c r="J84" s="17" t="n">
        <f aca="false">ROUND(IF(   AND( Auslandsturniere!J8&lt;=(Auslandsturniere!J$4/2), Auslandsturniere!J8&gt;0 ),  (1000/(Auslandsturniere!J$4/2))*(Auslandsturniere!J$4/2-Auslandsturniere!J8+1), 0),0)</f>
        <v>0</v>
      </c>
      <c r="K84" s="17" t="n">
        <f aca="false">ROUND(IF(   AND( Auslandsturniere!K8&lt;=(Auslandsturniere!K$4/2), Auslandsturniere!K8&gt;0 ),  (1000/(Auslandsturniere!K$4/2))*(Auslandsturniere!K$4/2-Auslandsturniere!K8+1), 0),0)</f>
        <v>0</v>
      </c>
      <c r="L84" s="17" t="n">
        <f aca="false">ROUND(IF(   AND( Auslandsturniere!L8&lt;=(Auslandsturniere!L$4/2), Auslandsturniere!L8&gt;0 ),  (1000/(Auslandsturniere!L$4/2))*(Auslandsturniere!L$4/2-Auslandsturniere!L8+1), 0),0)</f>
        <v>0</v>
      </c>
      <c r="M84" s="17" t="n">
        <f aca="false">ROUND(IF(   AND( Auslandsturniere!M8&lt;=(Auslandsturniere!M$4/2), Auslandsturniere!M8&gt;0 ),  (1000/(Auslandsturniere!M$4/2))*(Auslandsturniere!M$4/2-Auslandsturniere!M8+1), 0),0)</f>
        <v>0</v>
      </c>
      <c r="N84" s="17" t="n">
        <f aca="false">ROUND(IF(   AND( Auslandsturniere!N8&lt;=(Auslandsturniere!N$4/2), Auslandsturniere!N8&gt;0 ),  (1000/(Auslandsturniere!N$4/2))*(Auslandsturniere!N$4/2-Auslandsturniere!N8+1), 0),0)</f>
        <v>0</v>
      </c>
      <c r="O84" s="17" t="n">
        <f aca="false">ROUND(IF(   AND( Auslandsturniere!O8&lt;=(Auslandsturniere!O$4/2), Auslandsturniere!O8&gt;0 ),  (1000/(Auslandsturniere!O$4/2))*(Auslandsturniere!O$4/2-Auslandsturniere!O8+1), 0),0)</f>
        <v>0</v>
      </c>
      <c r="P84" s="17" t="n">
        <f aca="false">ROUND(IF(   AND( Auslandsturniere!P8&lt;=(Auslandsturniere!P$4/2), Auslandsturniere!P8&gt;0 ),  (1000/(Auslandsturniere!P$4/2))*(Auslandsturniere!P$4/2-Auslandsturniere!P8+1), 0),0)</f>
        <v>0</v>
      </c>
      <c r="Q84" s="17" t="n">
        <f aca="false">ROUND(IF(   AND( Auslandsturniere!Q8&lt;=(Auslandsturniere!Q$4/2), Auslandsturniere!Q8&gt;0 ),  (1000/(Auslandsturniere!Q$4/2))*(Auslandsturniere!Q$4/2-Auslandsturniere!Q8+1), 0),0)</f>
        <v>0</v>
      </c>
      <c r="R84" s="17" t="n">
        <f aca="false">ROUND(IF(   AND( Auslandsturniere!R8&lt;=(Auslandsturniere!R$4/2), Auslandsturniere!R8&gt;0 ),  (1000/(Auslandsturniere!R$4/2))*(Auslandsturniere!R$4/2-Auslandsturniere!R8+1), 0),0)</f>
        <v>0</v>
      </c>
      <c r="S84" s="17" t="n">
        <f aca="false">ROUND(IF(   AND( Auslandsturniere!S8&lt;=(Auslandsturniere!S$4/2), Auslandsturniere!S8&gt;0 ),  (1000/(Auslandsturniere!S$4/2))*(Auslandsturniere!S$4/2-Auslandsturniere!S8+1), 0),0)</f>
        <v>0</v>
      </c>
      <c r="T84" s="17" t="n">
        <f aca="false">ROUND(IF(   AND( Auslandsturniere!T8&lt;=(Auslandsturniere!T$4/2), Auslandsturniere!T8&gt;0 ),  (1000/(Auslandsturniere!T$4/2))*(Auslandsturniere!T$4/2-Auslandsturniere!T8+1), 0),0)</f>
        <v>0</v>
      </c>
      <c r="U84" s="17" t="n">
        <f aca="false">ROUND(IF(   AND( Auslandsturniere!U8&lt;=(Auslandsturniere!U$4/2), Auslandsturniere!U8&gt;0 ),  (1000/(Auslandsturniere!U$4/2))*(Auslandsturniere!U$4/2-Auslandsturniere!U8+1), 0),0)</f>
        <v>357</v>
      </c>
      <c r="V84" s="17" t="n">
        <f aca="false">ROUND(IF(   AND( Auslandsturniere!V8&lt;=(Auslandsturniere!V$4/2), Auslandsturniere!V8&gt;0 ),  (1000/(Auslandsturniere!V$4/2))*(Auslandsturniere!V$4/2-Auslandsturniere!V8+1), 0),0)</f>
        <v>0</v>
      </c>
      <c r="W84" s="17" t="n">
        <f aca="false">ROUND(IF(   AND( Auslandsturniere!W8&lt;=(Auslandsturniere!W$4/2), Auslandsturniere!W8&gt;0 ),  (1000/(Auslandsturniere!W$4/2))*(Auslandsturniere!W$4/2-Auslandsturniere!W8+1), 0),0)</f>
        <v>0</v>
      </c>
    </row>
    <row r="85" customFormat="false" ht="13.8" hidden="false" customHeight="false" outlineLevel="0" collapsed="false">
      <c r="A85" s="8" t="s">
        <v>29</v>
      </c>
      <c r="B85" s="8" t="s">
        <v>30</v>
      </c>
      <c r="C85" s="17" t="n">
        <f aca="false">ROUND(IF(   AND( Auslandsturniere!C9&lt;=(Auslandsturniere!C$4/2), Auslandsturniere!C9&gt;0 ),  (1000/(Auslandsturniere!C$4/2))*(Auslandsturniere!C$4/2-Auslandsturniere!C9+1), 0),0)</f>
        <v>0</v>
      </c>
      <c r="D85" s="17" t="n">
        <f aca="false">ROUND(IF(   AND( Auslandsturniere!D9&lt;=(Auslandsturniere!D$4/2), Auslandsturniere!D9&gt;0 ),  (1000/(Auslandsturniere!D$4/2))*(Auslandsturniere!D$4/2-Auslandsturniere!D9+1), 0),0)</f>
        <v>0</v>
      </c>
      <c r="E85" s="17" t="n">
        <f aca="false">ROUND(IF(   AND( Auslandsturniere!E9&lt;=(Auslandsturniere!E$4/2), Auslandsturniere!E9&gt;0 ),  (1000/(Auslandsturniere!E$4/2))*(Auslandsturniere!E$4/2-Auslandsturniere!E9+1), 0),0)</f>
        <v>0</v>
      </c>
      <c r="F85" s="17" t="n">
        <f aca="false">ROUND(IF(   AND( Auslandsturniere!F9&lt;=(Auslandsturniere!F$4/2), Auslandsturniere!F9&gt;0 ),  (1000/(Auslandsturniere!F$4/2))*(Auslandsturniere!F$4/2-Auslandsturniere!F9+1), 0),0)</f>
        <v>0</v>
      </c>
      <c r="G85" s="17" t="n">
        <f aca="false">ROUND(IF(   AND( Auslandsturniere!G9&lt;=(Auslandsturniere!G$4/2), Auslandsturniere!G9&gt;0 ),  (1000/(Auslandsturniere!G$4/2))*(Auslandsturniere!G$4/2-Auslandsturniere!G9+1), 0),0)</f>
        <v>0</v>
      </c>
      <c r="H85" s="17" t="n">
        <f aca="false">ROUND(IF(   AND( Auslandsturniere!H9&lt;=(Auslandsturniere!H$4/2), Auslandsturniere!H9&gt;0 ),  (1000/(Auslandsturniere!H$4/2))*(Auslandsturniere!H$4/2-Auslandsturniere!H9+1), 0),0)</f>
        <v>0</v>
      </c>
      <c r="I85" s="17" t="n">
        <f aca="false">ROUND(IF(   AND( Auslandsturniere!I9&lt;=(Auslandsturniere!I$4/2), Auslandsturniere!I9&gt;0 ),  (1000/(Auslandsturniere!I$4/2))*(Auslandsturniere!I$4/2-Auslandsturniere!I9+1), 0),0)</f>
        <v>0</v>
      </c>
      <c r="J85" s="17" t="n">
        <f aca="false">ROUND(IF(   AND( Auslandsturniere!J9&lt;=(Auslandsturniere!J$4/2), Auslandsturniere!J9&gt;0 ),  (1000/(Auslandsturniere!J$4/2))*(Auslandsturniere!J$4/2-Auslandsturniere!J9+1), 0),0)</f>
        <v>0</v>
      </c>
      <c r="K85" s="17" t="n">
        <f aca="false">ROUND(IF(   AND( Auslandsturniere!K9&lt;=(Auslandsturniere!K$4/2), Auslandsturniere!K9&gt;0 ),  (1000/(Auslandsturniere!K$4/2))*(Auslandsturniere!K$4/2-Auslandsturniere!K9+1), 0),0)</f>
        <v>0</v>
      </c>
      <c r="L85" s="17" t="n">
        <f aca="false">ROUND(IF(   AND( Auslandsturniere!L9&lt;=(Auslandsturniere!L$4/2), Auslandsturniere!L9&gt;0 ),  (1000/(Auslandsturniere!L$4/2))*(Auslandsturniere!L$4/2-Auslandsturniere!L9+1), 0),0)</f>
        <v>0</v>
      </c>
      <c r="M85" s="17" t="n">
        <f aca="false">ROUND(IF(   AND( Auslandsturniere!M9&lt;=(Auslandsturniere!M$4/2), Auslandsturniere!M9&gt;0 ),  (1000/(Auslandsturniere!M$4/2))*(Auslandsturniere!M$4/2-Auslandsturniere!M9+1), 0),0)</f>
        <v>0</v>
      </c>
      <c r="N85" s="17" t="n">
        <f aca="false">ROUND(IF(   AND( Auslandsturniere!N9&lt;=(Auslandsturniere!N$4/2), Auslandsturniere!N9&gt;0 ),  (1000/(Auslandsturniere!N$4/2))*(Auslandsturniere!N$4/2-Auslandsturniere!N9+1), 0),0)</f>
        <v>0</v>
      </c>
      <c r="O85" s="17" t="n">
        <f aca="false">ROUND(IF(   AND( Auslandsturniere!O9&lt;=(Auslandsturniere!O$4/2), Auslandsturniere!O9&gt;0 ),  (1000/(Auslandsturniere!O$4/2))*(Auslandsturniere!O$4/2-Auslandsturniere!O9+1), 0),0)</f>
        <v>0</v>
      </c>
      <c r="P85" s="17" t="n">
        <f aca="false">ROUND(IF(   AND( Auslandsturniere!P9&lt;=(Auslandsturniere!P$4/2), Auslandsturniere!P9&gt;0 ),  (1000/(Auslandsturniere!P$4/2))*(Auslandsturniere!P$4/2-Auslandsturniere!P9+1), 0),0)</f>
        <v>0</v>
      </c>
      <c r="Q85" s="17" t="n">
        <f aca="false">ROUND(IF(   AND( Auslandsturniere!Q9&lt;=(Auslandsturniere!Q$4/2), Auslandsturniere!Q9&gt;0 ),  (1000/(Auslandsturniere!Q$4/2))*(Auslandsturniere!Q$4/2-Auslandsturniere!Q9+1), 0),0)</f>
        <v>0</v>
      </c>
      <c r="R85" s="17" t="n">
        <f aca="false">ROUND(IF(   AND( Auslandsturniere!R9&lt;=(Auslandsturniere!R$4/2), Auslandsturniere!R9&gt;0 ),  (1000/(Auslandsturniere!R$4/2))*(Auslandsturniere!R$4/2-Auslandsturniere!R9+1), 0),0)</f>
        <v>0</v>
      </c>
      <c r="S85" s="17" t="n">
        <f aca="false">ROUND(IF(   AND( Auslandsturniere!S9&lt;=(Auslandsturniere!S$4/2), Auslandsturniere!S9&gt;0 ),  (1000/(Auslandsturniere!S$4/2))*(Auslandsturniere!S$4/2-Auslandsturniere!S9+1), 0),0)</f>
        <v>0</v>
      </c>
      <c r="T85" s="17" t="n">
        <f aca="false">ROUND(IF(   AND( Auslandsturniere!T9&lt;=(Auslandsturniere!T$4/2), Auslandsturniere!T9&gt;0 ),  (1000/(Auslandsturniere!T$4/2))*(Auslandsturniere!T$4/2-Auslandsturniere!T9+1), 0),0)</f>
        <v>0</v>
      </c>
      <c r="U85" s="17" t="n">
        <f aca="false">ROUND(IF(   AND( Auslandsturniere!U9&lt;=(Auslandsturniere!U$4/2), Auslandsturniere!U9&gt;0 ),  (1000/(Auslandsturniere!U$4/2))*(Auslandsturniere!U$4/2-Auslandsturniere!U9+1), 0),0)</f>
        <v>0</v>
      </c>
      <c r="V85" s="17" t="n">
        <f aca="false">ROUND(IF(   AND( Auslandsturniere!V9&lt;=(Auslandsturniere!V$4/2), Auslandsturniere!V9&gt;0 ),  (1000/(Auslandsturniere!V$4/2))*(Auslandsturniere!V$4/2-Auslandsturniere!V9+1), 0),0)</f>
        <v>0</v>
      </c>
      <c r="W85" s="17" t="n">
        <f aca="false">ROUND(IF(   AND( Auslandsturniere!W9&lt;=(Auslandsturniere!W$4/2), Auslandsturniere!W9&gt;0 ),  (1000/(Auslandsturniere!W$4/2))*(Auslandsturniere!W$4/2-Auslandsturniere!W9+1), 0),0)</f>
        <v>0</v>
      </c>
    </row>
    <row r="86" customFormat="false" ht="13.8" hidden="false" customHeight="false" outlineLevel="0" collapsed="false">
      <c r="A86" s="8" t="s">
        <v>27</v>
      </c>
      <c r="B86" s="8" t="s">
        <v>28</v>
      </c>
      <c r="C86" s="17" t="n">
        <f aca="false">ROUND(IF(   AND( Auslandsturniere!C10&lt;=(Auslandsturniere!C$4/2), Auslandsturniere!C10&gt;0 ),  (1000/(Auslandsturniere!C$4/2))*(Auslandsturniere!C$4/2-Auslandsturniere!C10+1), 0),0)</f>
        <v>1000</v>
      </c>
      <c r="D86" s="17" t="n">
        <f aca="false">ROUND(IF(   AND( Auslandsturniere!D10&lt;=(Auslandsturniere!D$4/2), Auslandsturniere!D10&gt;0 ),  (1000/(Auslandsturniere!D$4/2))*(Auslandsturniere!D$4/2-Auslandsturniere!D10+1), 0),0)</f>
        <v>0</v>
      </c>
      <c r="E86" s="17" t="n">
        <f aca="false">ROUND(IF(   AND( Auslandsturniere!E10&lt;=(Auslandsturniere!E$4/2), Auslandsturniere!E10&gt;0 ),  (1000/(Auslandsturniere!E$4/2))*(Auslandsturniere!E$4/2-Auslandsturniere!E10+1), 0),0)</f>
        <v>0</v>
      </c>
      <c r="F86" s="17" t="n">
        <f aca="false">ROUND(IF(   AND( Auslandsturniere!F10&lt;=(Auslandsturniere!F$4/2), Auslandsturniere!F10&gt;0 ),  (1000/(Auslandsturniere!F$4/2))*(Auslandsturniere!F$4/2-Auslandsturniere!F10+1), 0),0)</f>
        <v>0</v>
      </c>
      <c r="G86" s="17" t="n">
        <f aca="false">ROUND(IF(   AND( Auslandsturniere!G10&lt;=(Auslandsturniere!G$4/2), Auslandsturniere!G10&gt;0 ),  (1000/(Auslandsturniere!G$4/2))*(Auslandsturniere!G$4/2-Auslandsturniere!G10+1), 0),0)</f>
        <v>0</v>
      </c>
      <c r="H86" s="17" t="n">
        <f aca="false">ROUND(IF(   AND( Auslandsturniere!H10&lt;=(Auslandsturniere!H$4/2), Auslandsturniere!H10&gt;0 ),  (1000/(Auslandsturniere!H$4/2))*(Auslandsturniere!H$4/2-Auslandsturniere!H10+1), 0),0)</f>
        <v>0</v>
      </c>
      <c r="I86" s="17" t="n">
        <f aca="false">ROUND(IF(   AND( Auslandsturniere!I10&lt;=(Auslandsturniere!I$4/2), Auslandsturniere!I10&gt;0 ),  (1000/(Auslandsturniere!I$4/2))*(Auslandsturniere!I$4/2-Auslandsturniere!I10+1), 0),0)</f>
        <v>929</v>
      </c>
      <c r="J86" s="17" t="n">
        <f aca="false">ROUND(IF(   AND( Auslandsturniere!J10&lt;=(Auslandsturniere!J$4/2), Auslandsturniere!J10&gt;0 ),  (1000/(Auslandsturniere!J$4/2))*(Auslandsturniere!J$4/2-Auslandsturniere!J10+1), 0),0)</f>
        <v>0</v>
      </c>
      <c r="K86" s="17" t="n">
        <f aca="false">ROUND(IF(   AND( Auslandsturniere!K10&lt;=(Auslandsturniere!K$4/2), Auslandsturniere!K10&gt;0 ),  (1000/(Auslandsturniere!K$4/2))*(Auslandsturniere!K$4/2-Auslandsturniere!K10+1), 0),0)</f>
        <v>0</v>
      </c>
      <c r="L86" s="17" t="n">
        <f aca="false">ROUND(IF(   AND( Auslandsturniere!L10&lt;=(Auslandsturniere!L$4/2), Auslandsturniere!L10&gt;0 ),  (1000/(Auslandsturniere!L$4/2))*(Auslandsturniere!L$4/2-Auslandsturniere!L10+1), 0),0)</f>
        <v>0</v>
      </c>
      <c r="M86" s="17" t="n">
        <f aca="false">ROUND(IF(   AND( Auslandsturniere!M10&lt;=(Auslandsturniere!M$4/2), Auslandsturniere!M10&gt;0 ),  (1000/(Auslandsturniere!M$4/2))*(Auslandsturniere!M$4/2-Auslandsturniere!M10+1), 0),0)</f>
        <v>0</v>
      </c>
      <c r="N86" s="17" t="n">
        <f aca="false">ROUND(IF(   AND( Auslandsturniere!N10&lt;=(Auslandsturniere!N$4/2), Auslandsturniere!N10&gt;0 ),  (1000/(Auslandsturniere!N$4/2))*(Auslandsturniere!N$4/2-Auslandsturniere!N10+1), 0),0)</f>
        <v>0</v>
      </c>
      <c r="O86" s="17" t="n">
        <f aca="false">ROUND(IF(   AND( Auslandsturniere!O10&lt;=(Auslandsturniere!O$4/2), Auslandsturniere!O10&gt;0 ),  (1000/(Auslandsturniere!O$4/2))*(Auslandsturniere!O$4/2-Auslandsturniere!O10+1), 0),0)</f>
        <v>0</v>
      </c>
      <c r="P86" s="17" t="n">
        <f aca="false">ROUND(IF(   AND( Auslandsturniere!P10&lt;=(Auslandsturniere!P$4/2), Auslandsturniere!P10&gt;0 ),  (1000/(Auslandsturniere!P$4/2))*(Auslandsturniere!P$4/2-Auslandsturniere!P10+1), 0),0)</f>
        <v>0</v>
      </c>
      <c r="Q86" s="17" t="n">
        <f aca="false">ROUND(IF(   AND( Auslandsturniere!Q10&lt;=(Auslandsturniere!Q$4/2), Auslandsturniere!Q10&gt;0 ),  (1000/(Auslandsturniere!Q$4/2))*(Auslandsturniere!Q$4/2-Auslandsturniere!Q10+1), 0),0)</f>
        <v>0</v>
      </c>
      <c r="R86" s="17" t="n">
        <f aca="false">ROUND(IF(   AND( Auslandsturniere!R10&lt;=(Auslandsturniere!R$4/2), Auslandsturniere!R10&gt;0 ),  (1000/(Auslandsturniere!R$4/2))*(Auslandsturniere!R$4/2-Auslandsturniere!R10+1), 0),0)</f>
        <v>0</v>
      </c>
      <c r="S86" s="17" t="n">
        <f aca="false">ROUND(IF(   AND( Auslandsturniere!S10&lt;=(Auslandsturniere!S$4/2), Auslandsturniere!S10&gt;0 ),  (1000/(Auslandsturniere!S$4/2))*(Auslandsturniere!S$4/2-Auslandsturniere!S10+1), 0),0)</f>
        <v>0</v>
      </c>
      <c r="T86" s="17" t="n">
        <f aca="false">ROUND(IF(   AND( Auslandsturniere!T10&lt;=(Auslandsturniere!T$4/2), Auslandsturniere!T10&gt;0 ),  (1000/(Auslandsturniere!T$4/2))*(Auslandsturniere!T$4/2-Auslandsturniere!T10+1), 0),0)</f>
        <v>0</v>
      </c>
      <c r="U86" s="17" t="n">
        <f aca="false">ROUND(IF(   AND( Auslandsturniere!U10&lt;=(Auslandsturniere!U$4/2), Auslandsturniere!U10&gt;0 ),  (1000/(Auslandsturniere!U$4/2))*(Auslandsturniere!U$4/2-Auslandsturniere!U10+1), 0),0)</f>
        <v>0</v>
      </c>
      <c r="V86" s="17" t="n">
        <f aca="false">ROUND(IF(   AND( Auslandsturniere!V10&lt;=(Auslandsturniere!V$4/2), Auslandsturniere!V10&gt;0 ),  (1000/(Auslandsturniere!V$4/2))*(Auslandsturniere!V$4/2-Auslandsturniere!V10+1), 0),0)</f>
        <v>0</v>
      </c>
      <c r="W86" s="17" t="n">
        <f aca="false">ROUND(IF(   AND( Auslandsturniere!W10&lt;=(Auslandsturniere!W$4/2), Auslandsturniere!W10&gt;0 ),  (1000/(Auslandsturniere!W$4/2))*(Auslandsturniere!W$4/2-Auslandsturniere!W10+1), 0),0)</f>
        <v>0</v>
      </c>
    </row>
    <row r="87" customFormat="false" ht="13.8" hidden="false" customHeight="false" outlineLevel="0" collapsed="false">
      <c r="A87" s="8" t="s">
        <v>45</v>
      </c>
      <c r="B87" s="8" t="s">
        <v>46</v>
      </c>
      <c r="C87" s="17" t="n">
        <f aca="false">ROUND(IF(   AND( Auslandsturniere!C11&lt;=(Auslandsturniere!C$4/2), Auslandsturniere!C11&gt;0 ),  (1000/(Auslandsturniere!C$4/2))*(Auslandsturniere!C$4/2-Auslandsturniere!C11+1), 0),0)</f>
        <v>0</v>
      </c>
      <c r="D87" s="17" t="n">
        <f aca="false">ROUND(IF(   AND( Auslandsturniere!D11&lt;=(Auslandsturniere!D$4/2), Auslandsturniere!D11&gt;0 ),  (1000/(Auslandsturniere!D$4/2))*(Auslandsturniere!D$4/2-Auslandsturniere!D11+1), 0),0)</f>
        <v>0</v>
      </c>
      <c r="E87" s="17" t="n">
        <f aca="false">ROUND(IF(   AND( Auslandsturniere!E11&lt;=(Auslandsturniere!E$4/2), Auslandsturniere!E11&gt;0 ),  (1000/(Auslandsturniere!E$4/2))*(Auslandsturniere!E$4/2-Auslandsturniere!E11+1), 0),0)</f>
        <v>0</v>
      </c>
      <c r="F87" s="17" t="n">
        <f aca="false">ROUND(IF(   AND( Auslandsturniere!F11&lt;=(Auslandsturniere!F$4/2), Auslandsturniere!F11&gt;0 ),  (1000/(Auslandsturniere!F$4/2))*(Auslandsturniere!F$4/2-Auslandsturniere!F11+1), 0),0)</f>
        <v>0</v>
      </c>
      <c r="G87" s="17" t="n">
        <f aca="false">ROUND(IF(   AND( Auslandsturniere!G11&lt;=(Auslandsturniere!G$4/2), Auslandsturniere!G11&gt;0 ),  (1000/(Auslandsturniere!G$4/2))*(Auslandsturniere!G$4/2-Auslandsturniere!G11+1), 0),0)</f>
        <v>0</v>
      </c>
      <c r="H87" s="17" t="n">
        <f aca="false">ROUND(IF(   AND( Auslandsturniere!H11&lt;=(Auslandsturniere!H$4/2), Auslandsturniere!H11&gt;0 ),  (1000/(Auslandsturniere!H$4/2))*(Auslandsturniere!H$4/2-Auslandsturniere!H11+1), 0),0)</f>
        <v>0</v>
      </c>
      <c r="I87" s="17" t="n">
        <f aca="false">ROUND(IF(   AND( Auslandsturniere!I11&lt;=(Auslandsturniere!I$4/2), Auslandsturniere!I11&gt;0 ),  (1000/(Auslandsturniere!I$4/2))*(Auslandsturniere!I$4/2-Auslandsturniere!I11+1), 0),0)</f>
        <v>0</v>
      </c>
      <c r="J87" s="17" t="n">
        <f aca="false">ROUND(IF(   AND( Auslandsturniere!J11&lt;=(Auslandsturniere!J$4/2), Auslandsturniere!J11&gt;0 ),  (1000/(Auslandsturniere!J$4/2))*(Auslandsturniere!J$4/2-Auslandsturniere!J11+1), 0),0)</f>
        <v>278</v>
      </c>
      <c r="K87" s="17" t="n">
        <f aca="false">ROUND(IF(   AND( Auslandsturniere!K11&lt;=(Auslandsturniere!K$4/2), Auslandsturniere!K11&gt;0 ),  (1000/(Auslandsturniere!K$4/2))*(Auslandsturniere!K$4/2-Auslandsturniere!K11+1), 0),0)</f>
        <v>0</v>
      </c>
      <c r="L87" s="17" t="n">
        <f aca="false">ROUND(IF(   AND( Auslandsturniere!L11&lt;=(Auslandsturniere!L$4/2), Auslandsturniere!L11&gt;0 ),  (1000/(Auslandsturniere!L$4/2))*(Auslandsturniere!L$4/2-Auslandsturniere!L11+1), 0),0)</f>
        <v>0</v>
      </c>
      <c r="M87" s="17" t="n">
        <f aca="false">ROUND(IF(   AND( Auslandsturniere!M11&lt;=(Auslandsturniere!M$4/2), Auslandsturniere!M11&gt;0 ),  (1000/(Auslandsturniere!M$4/2))*(Auslandsturniere!M$4/2-Auslandsturniere!M11+1), 0),0)</f>
        <v>0</v>
      </c>
      <c r="N87" s="17" t="n">
        <f aca="false">ROUND(IF(   AND( Auslandsturniere!N11&lt;=(Auslandsturniere!N$4/2), Auslandsturniere!N11&gt;0 ),  (1000/(Auslandsturniere!N$4/2))*(Auslandsturniere!N$4/2-Auslandsturniere!N11+1), 0),0)</f>
        <v>0</v>
      </c>
      <c r="O87" s="17" t="n">
        <f aca="false">ROUND(IF(   AND( Auslandsturniere!O11&lt;=(Auslandsturniere!O$4/2), Auslandsturniere!O11&gt;0 ),  (1000/(Auslandsturniere!O$4/2))*(Auslandsturniere!O$4/2-Auslandsturniere!O11+1), 0),0)</f>
        <v>0</v>
      </c>
      <c r="P87" s="17" t="n">
        <f aca="false">ROUND(IF(   AND( Auslandsturniere!P11&lt;=(Auslandsturniere!P$4/2), Auslandsturniere!P11&gt;0 ),  (1000/(Auslandsturniere!P$4/2))*(Auslandsturniere!P$4/2-Auslandsturniere!P11+1), 0),0)</f>
        <v>0</v>
      </c>
      <c r="Q87" s="17" t="n">
        <f aca="false">ROUND(IF(   AND( Auslandsturniere!Q11&lt;=(Auslandsturniere!Q$4/2), Auslandsturniere!Q11&gt;0 ),  (1000/(Auslandsturniere!Q$4/2))*(Auslandsturniere!Q$4/2-Auslandsturniere!Q11+1), 0),0)</f>
        <v>0</v>
      </c>
      <c r="R87" s="17" t="n">
        <f aca="false">ROUND(IF(   AND( Auslandsturniere!R11&lt;=(Auslandsturniere!R$4/2), Auslandsturniere!R11&gt;0 ),  (1000/(Auslandsturniere!R$4/2))*(Auslandsturniere!R$4/2-Auslandsturniere!R11+1), 0),0)</f>
        <v>0</v>
      </c>
      <c r="S87" s="17" t="n">
        <f aca="false">ROUND(IF(   AND( Auslandsturniere!S11&lt;=(Auslandsturniere!S$4/2), Auslandsturniere!S11&gt;0 ),  (1000/(Auslandsturniere!S$4/2))*(Auslandsturniere!S$4/2-Auslandsturniere!S11+1), 0),0)</f>
        <v>0</v>
      </c>
      <c r="T87" s="17" t="n">
        <f aca="false">ROUND(IF(   AND( Auslandsturniere!T11&lt;=(Auslandsturniere!T$4/2), Auslandsturniere!T11&gt;0 ),  (1000/(Auslandsturniere!T$4/2))*(Auslandsturniere!T$4/2-Auslandsturniere!T11+1), 0),0)</f>
        <v>0</v>
      </c>
      <c r="U87" s="17" t="n">
        <f aca="false">ROUND(IF(   AND( Auslandsturniere!U11&lt;=(Auslandsturniere!U$4/2), Auslandsturniere!U11&gt;0 ),  (1000/(Auslandsturniere!U$4/2))*(Auslandsturniere!U$4/2-Auslandsturniere!U11+1), 0),0)</f>
        <v>0</v>
      </c>
      <c r="V87" s="17" t="n">
        <f aca="false">ROUND(IF(   AND( Auslandsturniere!V11&lt;=(Auslandsturniere!V$4/2), Auslandsturniere!V11&gt;0 ),  (1000/(Auslandsturniere!V$4/2))*(Auslandsturniere!V$4/2-Auslandsturniere!V11+1), 0),0)</f>
        <v>0</v>
      </c>
      <c r="W87" s="17" t="n">
        <f aca="false">ROUND(IF(   AND( Auslandsturniere!W11&lt;=(Auslandsturniere!W$4/2), Auslandsturniere!W11&gt;0 ),  (1000/(Auslandsturniere!W$4/2))*(Auslandsturniere!W$4/2-Auslandsturniere!W11+1), 0),0)</f>
        <v>0</v>
      </c>
    </row>
    <row r="88" customFormat="false" ht="13.8" hidden="false" customHeight="false" outlineLevel="0" collapsed="false">
      <c r="A88" s="8" t="s">
        <v>35</v>
      </c>
      <c r="B88" s="8" t="s">
        <v>36</v>
      </c>
      <c r="C88" s="17" t="n">
        <f aca="false">ROUND(IF(   AND( Auslandsturniere!C12&lt;=(Auslandsturniere!C$4/2), Auslandsturniere!C12&gt;0 ),  (1000/(Auslandsturniere!C$4/2))*(Auslandsturniere!C$4/2-Auslandsturniere!C12+1), 0),0)</f>
        <v>0</v>
      </c>
      <c r="D88" s="17" t="n">
        <f aca="false">ROUND(IF(   AND( Auslandsturniere!D12&lt;=(Auslandsturniere!D$4/2), Auslandsturniere!D12&gt;0 ),  (1000/(Auslandsturniere!D$4/2))*(Auslandsturniere!D$4/2-Auslandsturniere!D12+1), 0),0)</f>
        <v>0</v>
      </c>
      <c r="E88" s="17" t="n">
        <f aca="false">ROUND(IF(   AND( Auslandsturniere!E12&lt;=(Auslandsturniere!E$4/2), Auslandsturniere!E12&gt;0 ),  (1000/(Auslandsturniere!E$4/2))*(Auslandsturniere!E$4/2-Auslandsturniere!E12+1), 0),0)</f>
        <v>0</v>
      </c>
      <c r="F88" s="17" t="n">
        <f aca="false">ROUND(IF(   AND( Auslandsturniere!F12&lt;=(Auslandsturniere!F$4/2), Auslandsturniere!F12&gt;0 ),  (1000/(Auslandsturniere!F$4/2))*(Auslandsturniere!F$4/2-Auslandsturniere!F12+1), 0),0)</f>
        <v>0</v>
      </c>
      <c r="G88" s="17" t="n">
        <f aca="false">ROUND(IF(   AND( Auslandsturniere!G12&lt;=(Auslandsturniere!G$4/2), Auslandsturniere!G12&gt;0 ),  (1000/(Auslandsturniere!G$4/2))*(Auslandsturniere!G$4/2-Auslandsturniere!G12+1), 0),0)</f>
        <v>0</v>
      </c>
      <c r="H88" s="17" t="n">
        <f aca="false">ROUND(IF(   AND( Auslandsturniere!H12&lt;=(Auslandsturniere!H$4/2), Auslandsturniere!H12&gt;0 ),  (1000/(Auslandsturniere!H$4/2))*(Auslandsturniere!H$4/2-Auslandsturniere!H12+1), 0),0)</f>
        <v>0</v>
      </c>
      <c r="I88" s="17" t="n">
        <f aca="false">ROUND(IF(   AND( Auslandsturniere!I12&lt;=(Auslandsturniere!I$4/2), Auslandsturniere!I12&gt;0 ),  (1000/(Auslandsturniere!I$4/2))*(Auslandsturniere!I$4/2-Auslandsturniere!I12+1), 0),0)</f>
        <v>0</v>
      </c>
      <c r="J88" s="17" t="n">
        <f aca="false">ROUND(IF(   AND( Auslandsturniere!J12&lt;=(Auslandsturniere!J$4/2), Auslandsturniere!J12&gt;0 ),  (1000/(Auslandsturniere!J$4/2))*(Auslandsturniere!J$4/2-Auslandsturniere!J12+1), 0),0)</f>
        <v>0</v>
      </c>
      <c r="K88" s="17" t="n">
        <f aca="false">ROUND(IF(   AND( Auslandsturniere!K12&lt;=(Auslandsturniere!K$4/2), Auslandsturniere!K12&gt;0 ),  (1000/(Auslandsturniere!K$4/2))*(Auslandsturniere!K$4/2-Auslandsturniere!K12+1), 0),0)</f>
        <v>0</v>
      </c>
      <c r="L88" s="17" t="n">
        <f aca="false">ROUND(IF(   AND( Auslandsturniere!L12&lt;=(Auslandsturniere!L$4/2), Auslandsturniere!L12&gt;0 ),  (1000/(Auslandsturniere!L$4/2))*(Auslandsturniere!L$4/2-Auslandsturniere!L12+1), 0),0)</f>
        <v>0</v>
      </c>
      <c r="M88" s="17" t="n">
        <f aca="false">ROUND(IF(   AND( Auslandsturniere!M12&lt;=(Auslandsturniere!M$4/2), Auslandsturniere!M12&gt;0 ),  (1000/(Auslandsturniere!M$4/2))*(Auslandsturniere!M$4/2-Auslandsturniere!M12+1), 0),0)</f>
        <v>0</v>
      </c>
      <c r="N88" s="17" t="n">
        <f aca="false">ROUND(IF(   AND( Auslandsturniere!N12&lt;=(Auslandsturniere!N$4/2), Auslandsturniere!N12&gt;0 ),  (1000/(Auslandsturniere!N$4/2))*(Auslandsturniere!N$4/2-Auslandsturniere!N12+1), 0),0)</f>
        <v>0</v>
      </c>
      <c r="O88" s="17" t="n">
        <f aca="false">ROUND(IF(   AND( Auslandsturniere!O12&lt;=(Auslandsturniere!O$4/2), Auslandsturniere!O12&gt;0 ),  (1000/(Auslandsturniere!O$4/2))*(Auslandsturniere!O$4/2-Auslandsturniere!O12+1), 0),0)</f>
        <v>0</v>
      </c>
      <c r="P88" s="17" t="n">
        <f aca="false">ROUND(IF(   AND( Auslandsturniere!P12&lt;=(Auslandsturniere!P$4/2), Auslandsturniere!P12&gt;0 ),  (1000/(Auslandsturniere!P$4/2))*(Auslandsturniere!P$4/2-Auslandsturniere!P12+1), 0),0)</f>
        <v>0</v>
      </c>
      <c r="Q88" s="17" t="n">
        <f aca="false">ROUND(IF(   AND( Auslandsturniere!Q12&lt;=(Auslandsturniere!Q$4/2), Auslandsturniere!Q12&gt;0 ),  (1000/(Auslandsturniere!Q$4/2))*(Auslandsturniere!Q$4/2-Auslandsturniere!Q12+1), 0),0)</f>
        <v>0</v>
      </c>
      <c r="R88" s="17" t="n">
        <f aca="false">ROUND(IF(   AND( Auslandsturniere!R12&lt;=(Auslandsturniere!R$4/2), Auslandsturniere!R12&gt;0 ),  (1000/(Auslandsturniere!R$4/2))*(Auslandsturniere!R$4/2-Auslandsturniere!R12+1), 0),0)</f>
        <v>417</v>
      </c>
      <c r="S88" s="17" t="n">
        <f aca="false">ROUND(IF(   AND( Auslandsturniere!S12&lt;=(Auslandsturniere!S$4/2), Auslandsturniere!S12&gt;0 ),  (1000/(Auslandsturniere!S$4/2))*(Auslandsturniere!S$4/2-Auslandsturniere!S12+1), 0),0)</f>
        <v>0</v>
      </c>
      <c r="T88" s="17" t="n">
        <f aca="false">ROUND(IF(   AND( Auslandsturniere!T12&lt;=(Auslandsturniere!T$4/2), Auslandsturniere!T12&gt;0 ),  (1000/(Auslandsturniere!T$4/2))*(Auslandsturniere!T$4/2-Auslandsturniere!T12+1), 0),0)</f>
        <v>0</v>
      </c>
      <c r="U88" s="17" t="n">
        <f aca="false">ROUND(IF(   AND( Auslandsturniere!U12&lt;=(Auslandsturniere!U$4/2), Auslandsturniere!U12&gt;0 ),  (1000/(Auslandsturniere!U$4/2))*(Auslandsturniere!U$4/2-Auslandsturniere!U12+1), 0),0)</f>
        <v>0</v>
      </c>
      <c r="V88" s="17" t="n">
        <f aca="false">ROUND(IF(   AND( Auslandsturniere!V12&lt;=(Auslandsturniere!V$4/2), Auslandsturniere!V12&gt;0 ),  (1000/(Auslandsturniere!V$4/2))*(Auslandsturniere!V$4/2-Auslandsturniere!V12+1), 0),0)</f>
        <v>0</v>
      </c>
      <c r="W88" s="17" t="n">
        <f aca="false">ROUND(IF(   AND( Auslandsturniere!W12&lt;=(Auslandsturniere!W$4/2), Auslandsturniere!W12&gt;0 ),  (1000/(Auslandsturniere!W$4/2))*(Auslandsturniere!W$4/2-Auslandsturniere!W12+1), 0),0)</f>
        <v>0</v>
      </c>
    </row>
    <row r="89" customFormat="false" ht="13.8" hidden="false" customHeight="false" outlineLevel="0" collapsed="false">
      <c r="A89" s="8" t="s">
        <v>37</v>
      </c>
      <c r="B89" s="8" t="s">
        <v>38</v>
      </c>
      <c r="C89" s="17" t="n">
        <f aca="false">ROUND(IF(   AND( Auslandsturniere!C13&lt;=(Auslandsturniere!C$4/2), Auslandsturniere!C13&gt;0 ),  (1000/(Auslandsturniere!C$4/2))*(Auslandsturniere!C$4/2-Auslandsturniere!C13+1), 0),0)</f>
        <v>0</v>
      </c>
      <c r="D89" s="17" t="n">
        <f aca="false">ROUND(IF(   AND( Auslandsturniere!D13&lt;=(Auslandsturniere!D$4/2), Auslandsturniere!D13&gt;0 ),  (1000/(Auslandsturniere!D$4/2))*(Auslandsturniere!D$4/2-Auslandsturniere!D13+1), 0),0)</f>
        <v>0</v>
      </c>
      <c r="E89" s="17" t="n">
        <f aca="false">ROUND(IF(   AND( Auslandsturniere!E13&lt;=(Auslandsturniere!E$4/2), Auslandsturniere!E13&gt;0 ),  (1000/(Auslandsturniere!E$4/2))*(Auslandsturniere!E$4/2-Auslandsturniere!E13+1), 0),0)</f>
        <v>0</v>
      </c>
      <c r="F89" s="17" t="n">
        <f aca="false">ROUND(IF(   AND( Auslandsturniere!F13&lt;=(Auslandsturniere!F$4/2), Auslandsturniere!F13&gt;0 ),  (1000/(Auslandsturniere!F$4/2))*(Auslandsturniere!F$4/2-Auslandsturniere!F13+1), 0),0)</f>
        <v>0</v>
      </c>
      <c r="G89" s="17" t="n">
        <f aca="false">ROUND(IF(   AND( Auslandsturniere!G13&lt;=(Auslandsturniere!G$4/2), Auslandsturniere!G13&gt;0 ),  (1000/(Auslandsturniere!G$4/2))*(Auslandsturniere!G$4/2-Auslandsturniere!G13+1), 0),0)</f>
        <v>0</v>
      </c>
      <c r="H89" s="17" t="n">
        <f aca="false">ROUND(IF(   AND( Auslandsturniere!H13&lt;=(Auslandsturniere!H$4/2), Auslandsturniere!H13&gt;0 ),  (1000/(Auslandsturniere!H$4/2))*(Auslandsturniere!H$4/2-Auslandsturniere!H13+1), 0),0)</f>
        <v>0</v>
      </c>
      <c r="I89" s="17" t="n">
        <f aca="false">ROUND(IF(   AND( Auslandsturniere!I13&lt;=(Auslandsturniere!I$4/2), Auslandsturniere!I13&gt;0 ),  (1000/(Auslandsturniere!I$4/2))*(Auslandsturniere!I$4/2-Auslandsturniere!I13+1), 0),0)</f>
        <v>0</v>
      </c>
      <c r="J89" s="17" t="n">
        <f aca="false">ROUND(IF(   AND( Auslandsturniere!J13&lt;=(Auslandsturniere!J$4/2), Auslandsturniere!J13&gt;0 ),  (1000/(Auslandsturniere!J$4/2))*(Auslandsturniere!J$4/2-Auslandsturniere!J13+1), 0),0)</f>
        <v>0</v>
      </c>
      <c r="K89" s="17" t="n">
        <f aca="false">ROUND(IF(   AND( Auslandsturniere!K13&lt;=(Auslandsturniere!K$4/2), Auslandsturniere!K13&gt;0 ),  (1000/(Auslandsturniere!K$4/2))*(Auslandsturniere!K$4/2-Auslandsturniere!K13+1), 0),0)</f>
        <v>0</v>
      </c>
      <c r="L89" s="17" t="n">
        <f aca="false">ROUND(IF(   AND( Auslandsturniere!L13&lt;=(Auslandsturniere!L$4/2), Auslandsturniere!L13&gt;0 ),  (1000/(Auslandsturniere!L$4/2))*(Auslandsturniere!L$4/2-Auslandsturniere!L13+1), 0),0)</f>
        <v>0</v>
      </c>
      <c r="M89" s="17" t="n">
        <f aca="false">ROUND(IF(   AND( Auslandsturniere!M13&lt;=(Auslandsturniere!M$4/2), Auslandsturniere!M13&gt;0 ),  (1000/(Auslandsturniere!M$4/2))*(Auslandsturniere!M$4/2-Auslandsturniere!M13+1), 0),0)</f>
        <v>0</v>
      </c>
      <c r="N89" s="17" t="n">
        <f aca="false">ROUND(IF(   AND( Auslandsturniere!N13&lt;=(Auslandsturniere!N$4/2), Auslandsturniere!N13&gt;0 ),  (1000/(Auslandsturniere!N$4/2))*(Auslandsturniere!N$4/2-Auslandsturniere!N13+1), 0),0)</f>
        <v>0</v>
      </c>
      <c r="O89" s="17" t="n">
        <f aca="false">ROUND(IF(   AND( Auslandsturniere!O13&lt;=(Auslandsturniere!O$4/2), Auslandsturniere!O13&gt;0 ),  (1000/(Auslandsturniere!O$4/2))*(Auslandsturniere!O$4/2-Auslandsturniere!O13+1), 0),0)</f>
        <v>0</v>
      </c>
      <c r="P89" s="17" t="n">
        <f aca="false">ROUND(IF(   AND( Auslandsturniere!P13&lt;=(Auslandsturniere!P$4/2), Auslandsturniere!P13&gt;0 ),  (1000/(Auslandsturniere!P$4/2))*(Auslandsturniere!P$4/2-Auslandsturniere!P13+1), 0),0)</f>
        <v>0</v>
      </c>
      <c r="Q89" s="17" t="n">
        <f aca="false">ROUND(IF(   AND( Auslandsturniere!Q13&lt;=(Auslandsturniere!Q$4/2), Auslandsturniere!Q13&gt;0 ),  (1000/(Auslandsturniere!Q$4/2))*(Auslandsturniere!Q$4/2-Auslandsturniere!Q13+1), 0),0)</f>
        <v>0</v>
      </c>
      <c r="R89" s="17" t="n">
        <f aca="false">ROUND(IF(   AND( Auslandsturniere!R13&lt;=(Auslandsturniere!R$4/2), Auslandsturniere!R13&gt;0 ),  (1000/(Auslandsturniere!R$4/2))*(Auslandsturniere!R$4/2-Auslandsturniere!R13+1), 0),0)</f>
        <v>1000</v>
      </c>
      <c r="S89" s="17" t="n">
        <f aca="false">ROUND(IF(   AND( Auslandsturniere!S13&lt;=(Auslandsturniere!S$4/2), Auslandsturniere!S13&gt;0 ),  (1000/(Auslandsturniere!S$4/2))*(Auslandsturniere!S$4/2-Auslandsturniere!S13+1), 0),0)</f>
        <v>0</v>
      </c>
      <c r="T89" s="17" t="n">
        <f aca="false">ROUND(IF(   AND( Auslandsturniere!T13&lt;=(Auslandsturniere!T$4/2), Auslandsturniere!T13&gt;0 ),  (1000/(Auslandsturniere!T$4/2))*(Auslandsturniere!T$4/2-Auslandsturniere!T13+1), 0),0)</f>
        <v>0</v>
      </c>
      <c r="U89" s="17" t="n">
        <f aca="false">ROUND(IF(   AND( Auslandsturniere!U13&lt;=(Auslandsturniere!U$4/2), Auslandsturniere!U13&gt;0 ),  (1000/(Auslandsturniere!U$4/2))*(Auslandsturniere!U$4/2-Auslandsturniere!U13+1), 0),0)</f>
        <v>0</v>
      </c>
      <c r="V89" s="17" t="n">
        <f aca="false">ROUND(IF(   AND( Auslandsturniere!V13&lt;=(Auslandsturniere!V$4/2), Auslandsturniere!V13&gt;0 ),  (1000/(Auslandsturniere!V$4/2))*(Auslandsturniere!V$4/2-Auslandsturniere!V13+1), 0),0)</f>
        <v>0</v>
      </c>
      <c r="W89" s="17" t="n">
        <f aca="false">ROUND(IF(   AND( Auslandsturniere!W13&lt;=(Auslandsturniere!W$4/2), Auslandsturniere!W13&gt;0 ),  (1000/(Auslandsturniere!W$4/2))*(Auslandsturniere!W$4/2-Auslandsturniere!W13+1), 0),0)</f>
        <v>0</v>
      </c>
    </row>
    <row r="90" customFormat="false" ht="13.8" hidden="false" customHeight="false" outlineLevel="0" collapsed="false">
      <c r="A90" s="8" t="s">
        <v>23</v>
      </c>
      <c r="B90" s="8" t="s">
        <v>24</v>
      </c>
      <c r="C90" s="17" t="n">
        <f aca="false">ROUND(IF(   AND( Auslandsturniere!C14&lt;=(Auslandsturniere!C$4/2), Auslandsturniere!C14&gt;0 ),  (1000/(Auslandsturniere!C$4/2))*(Auslandsturniere!C$4/2-Auslandsturniere!C14+1), 0),0)</f>
        <v>0</v>
      </c>
      <c r="D90" s="17" t="n">
        <f aca="false">ROUND(IF(   AND( Auslandsturniere!D14&lt;=(Auslandsturniere!D$4/2), Auslandsturniere!D14&gt;0 ),  (1000/(Auslandsturniere!D$4/2))*(Auslandsturniere!D$4/2-Auslandsturniere!D14+1), 0),0)</f>
        <v>429</v>
      </c>
      <c r="E90" s="17" t="n">
        <f aca="false">ROUND(IF(   AND( Auslandsturniere!E14&lt;=(Auslandsturniere!E$4/2), Auslandsturniere!E14&gt;0 ),  (1000/(Auslandsturniere!E$4/2))*(Auslandsturniere!E$4/2-Auslandsturniere!E14+1), 0),0)</f>
        <v>0</v>
      </c>
      <c r="F90" s="17" t="n">
        <f aca="false">ROUND(IF(   AND( Auslandsturniere!F14&lt;=(Auslandsturniere!F$4/2), Auslandsturniere!F14&gt;0 ),  (1000/(Auslandsturniere!F$4/2))*(Auslandsturniere!F$4/2-Auslandsturniere!F14+1), 0),0)</f>
        <v>814</v>
      </c>
      <c r="G90" s="17" t="n">
        <f aca="false">ROUND(IF(   AND( Auslandsturniere!G14&lt;=(Auslandsturniere!G$4/2), Auslandsturniere!G14&gt;0 ),  (1000/(Auslandsturniere!G$4/2))*(Auslandsturniere!G$4/2-Auslandsturniere!G14+1), 0),0)</f>
        <v>0</v>
      </c>
      <c r="H90" s="17" t="n">
        <f aca="false">ROUND(IF(   AND( Auslandsturniere!H14&lt;=(Auslandsturniere!H$4/2), Auslandsturniere!H14&gt;0 ),  (1000/(Auslandsturniere!H$4/2))*(Auslandsturniere!H$4/2-Auslandsturniere!H14+1), 0),0)</f>
        <v>0</v>
      </c>
      <c r="I90" s="17" t="n">
        <f aca="false">ROUND(IF(   AND( Auslandsturniere!I14&lt;=(Auslandsturniere!I$4/2), Auslandsturniere!I14&gt;0 ),  (1000/(Auslandsturniere!I$4/2))*(Auslandsturniere!I$4/2-Auslandsturniere!I14+1), 0),0)</f>
        <v>0</v>
      </c>
      <c r="J90" s="17" t="n">
        <f aca="false">ROUND(IF(   AND( Auslandsturniere!J14&lt;=(Auslandsturniere!J$4/2), Auslandsturniere!J14&gt;0 ),  (1000/(Auslandsturniere!J$4/2))*(Auslandsturniere!J$4/2-Auslandsturniere!J14+1), 0),0)</f>
        <v>0</v>
      </c>
      <c r="K90" s="17" t="n">
        <f aca="false">ROUND(IF(   AND( Auslandsturniere!K14&lt;=(Auslandsturniere!K$4/2), Auslandsturniere!K14&gt;0 ),  (1000/(Auslandsturniere!K$4/2))*(Auslandsturniere!K$4/2-Auslandsturniere!K14+1), 0),0)</f>
        <v>0</v>
      </c>
      <c r="L90" s="17" t="n">
        <f aca="false">ROUND(IF(   AND( Auslandsturniere!L14&lt;=(Auslandsturniere!L$4/2), Auslandsturniere!L14&gt;0 ),  (1000/(Auslandsturniere!L$4/2))*(Auslandsturniere!L$4/2-Auslandsturniere!L14+1), 0),0)</f>
        <v>0</v>
      </c>
      <c r="M90" s="17" t="n">
        <f aca="false">ROUND(IF(   AND( Auslandsturniere!M14&lt;=(Auslandsturniere!M$4/2), Auslandsturniere!M14&gt;0 ),  (1000/(Auslandsturniere!M$4/2))*(Auslandsturniere!M$4/2-Auslandsturniere!M14+1), 0),0)</f>
        <v>0</v>
      </c>
      <c r="N90" s="17" t="n">
        <f aca="false">ROUND(IF(   AND( Auslandsturniere!N14&lt;=(Auslandsturniere!N$4/2), Auslandsturniere!N14&gt;0 ),  (1000/(Auslandsturniere!N$4/2))*(Auslandsturniere!N$4/2-Auslandsturniere!N14+1), 0),0)</f>
        <v>0</v>
      </c>
      <c r="O90" s="17" t="n">
        <f aca="false">ROUND(IF(   AND( Auslandsturniere!O14&lt;=(Auslandsturniere!O$4/2), Auslandsturniere!O14&gt;0 ),  (1000/(Auslandsturniere!O$4/2))*(Auslandsturniere!O$4/2-Auslandsturniere!O14+1), 0),0)</f>
        <v>0</v>
      </c>
      <c r="P90" s="17" t="n">
        <f aca="false">ROUND(IF(   AND( Auslandsturniere!P14&lt;=(Auslandsturniere!P$4/2), Auslandsturniere!P14&gt;0 ),  (1000/(Auslandsturniere!P$4/2))*(Auslandsturniere!P$4/2-Auslandsturniere!P14+1), 0),0)</f>
        <v>0</v>
      </c>
      <c r="Q90" s="17" t="n">
        <f aca="false">ROUND(IF(   AND( Auslandsturniere!Q14&lt;=(Auslandsturniere!Q$4/2), Auslandsturniere!Q14&gt;0 ),  (1000/(Auslandsturniere!Q$4/2))*(Auslandsturniere!Q$4/2-Auslandsturniere!Q14+1), 0),0)</f>
        <v>0</v>
      </c>
      <c r="R90" s="17" t="n">
        <f aca="false">ROUND(IF(   AND( Auslandsturniere!R14&lt;=(Auslandsturniere!R$4/2), Auslandsturniere!R14&gt;0 ),  (1000/(Auslandsturniere!R$4/2))*(Auslandsturniere!R$4/2-Auslandsturniere!R14+1), 0),0)</f>
        <v>333</v>
      </c>
      <c r="S90" s="17" t="n">
        <f aca="false">ROUND(IF(   AND( Auslandsturniere!S14&lt;=(Auslandsturniere!S$4/2), Auslandsturniere!S14&gt;0 ),  (1000/(Auslandsturniere!S$4/2))*(Auslandsturniere!S$4/2-Auslandsturniere!S14+1), 0),0)</f>
        <v>0</v>
      </c>
      <c r="T90" s="17" t="n">
        <f aca="false">ROUND(IF(   AND( Auslandsturniere!T14&lt;=(Auslandsturniere!T$4/2), Auslandsturniere!T14&gt;0 ),  (1000/(Auslandsturniere!T$4/2))*(Auslandsturniere!T$4/2-Auslandsturniere!T14+1), 0),0)</f>
        <v>0</v>
      </c>
      <c r="U90" s="17" t="n">
        <f aca="false">ROUND(IF(   AND( Auslandsturniere!U14&lt;=(Auslandsturniere!U$4/2), Auslandsturniere!U14&gt;0 ),  (1000/(Auslandsturniere!U$4/2))*(Auslandsturniere!U$4/2-Auslandsturniere!U14+1), 0),0)</f>
        <v>643</v>
      </c>
      <c r="V90" s="17" t="n">
        <f aca="false">ROUND(IF(   AND( Auslandsturniere!V14&lt;=(Auslandsturniere!V$4/2), Auslandsturniere!V14&gt;0 ),  (1000/(Auslandsturniere!V$4/2))*(Auslandsturniere!V$4/2-Auslandsturniere!V14+1), 0),0)</f>
        <v>0</v>
      </c>
      <c r="W90" s="17" t="n">
        <f aca="false">ROUND(IF(   AND( Auslandsturniere!W14&lt;=(Auslandsturniere!W$4/2), Auslandsturniere!W14&gt;0 ),  (1000/(Auslandsturniere!W$4/2))*(Auslandsturniere!W$4/2-Auslandsturniere!W14+1), 0),0)</f>
        <v>0</v>
      </c>
    </row>
    <row r="91" customFormat="false" ht="13.8" hidden="false" customHeight="false" outlineLevel="0" collapsed="false">
      <c r="A91" s="8" t="s">
        <v>31</v>
      </c>
      <c r="B91" s="8" t="s">
        <v>32</v>
      </c>
      <c r="C91" s="17" t="n">
        <f aca="false">ROUND(IF(   AND( Auslandsturniere!C15&lt;=(Auslandsturniere!C$4/2), Auslandsturniere!C15&gt;0 ),  (1000/(Auslandsturniere!C$4/2))*(Auslandsturniere!C$4/2-Auslandsturniere!C15+1), 0),0)</f>
        <v>0</v>
      </c>
      <c r="D91" s="17" t="n">
        <f aca="false">ROUND(IF(   AND( Auslandsturniere!D15&lt;=(Auslandsturniere!D$4/2), Auslandsturniere!D15&gt;0 ),  (1000/(Auslandsturniere!D$4/2))*(Auslandsturniere!D$4/2-Auslandsturniere!D15+1), 0),0)</f>
        <v>0</v>
      </c>
      <c r="E91" s="17" t="n">
        <f aca="false">ROUND(IF(   AND( Auslandsturniere!E15&lt;=(Auslandsturniere!E$4/2), Auslandsturniere!E15&gt;0 ),  (1000/(Auslandsturniere!E$4/2))*(Auslandsturniere!E$4/2-Auslandsturniere!E15+1), 0),0)</f>
        <v>0</v>
      </c>
      <c r="F91" s="17" t="n">
        <f aca="false">ROUND(IF(   AND( Auslandsturniere!F15&lt;=(Auslandsturniere!F$4/2), Auslandsturniere!F15&gt;0 ),  (1000/(Auslandsturniere!F$4/2))*(Auslandsturniere!F$4/2-Auslandsturniere!F15+1), 0),0)</f>
        <v>0</v>
      </c>
      <c r="G91" s="17" t="n">
        <f aca="false">ROUND(IF(   AND( Auslandsturniere!G15&lt;=(Auslandsturniere!G$4/2), Auslandsturniere!G15&gt;0 ),  (1000/(Auslandsturniere!G$4/2))*(Auslandsturniere!G$4/2-Auslandsturniere!G15+1), 0),0)</f>
        <v>0</v>
      </c>
      <c r="H91" s="17" t="n">
        <f aca="false">ROUND(IF(   AND( Auslandsturniere!H15&lt;=(Auslandsturniere!H$4/2), Auslandsturniere!H15&gt;0 ),  (1000/(Auslandsturniere!H$4/2))*(Auslandsturniere!H$4/2-Auslandsturniere!H15+1), 0),0)</f>
        <v>0</v>
      </c>
      <c r="I91" s="17" t="n">
        <f aca="false">ROUND(IF(   AND( Auslandsturniere!I15&lt;=(Auslandsturniere!I$4/2), Auslandsturniere!I15&gt;0 ),  (1000/(Auslandsturniere!I$4/2))*(Auslandsturniere!I$4/2-Auslandsturniere!I15+1), 0),0)</f>
        <v>0</v>
      </c>
      <c r="J91" s="17" t="n">
        <f aca="false">ROUND(IF(   AND( Auslandsturniere!J15&lt;=(Auslandsturniere!J$4/2), Auslandsturniere!J15&gt;0 ),  (1000/(Auslandsturniere!J$4/2))*(Auslandsturniere!J$4/2-Auslandsturniere!J15+1), 0),0)</f>
        <v>0</v>
      </c>
      <c r="K91" s="17" t="n">
        <f aca="false">ROUND(IF(   AND( Auslandsturniere!K15&lt;=(Auslandsturniere!K$4/2), Auslandsturniere!K15&gt;0 ),  (1000/(Auslandsturniere!K$4/2))*(Auslandsturniere!K$4/2-Auslandsturniere!K15+1), 0),0)</f>
        <v>0</v>
      </c>
      <c r="L91" s="17" t="n">
        <f aca="false">ROUND(IF(   AND( Auslandsturniere!L15&lt;=(Auslandsturniere!L$4/2), Auslandsturniere!L15&gt;0 ),  (1000/(Auslandsturniere!L$4/2))*(Auslandsturniere!L$4/2-Auslandsturniere!L15+1), 0),0)</f>
        <v>0</v>
      </c>
      <c r="M91" s="17" t="n">
        <f aca="false">ROUND(IF(   AND( Auslandsturniere!M15&lt;=(Auslandsturniere!M$4/2), Auslandsturniere!M15&gt;0 ),  (1000/(Auslandsturniere!M$4/2))*(Auslandsturniere!M$4/2-Auslandsturniere!M15+1), 0),0)</f>
        <v>0</v>
      </c>
      <c r="N91" s="17" t="n">
        <f aca="false">ROUND(IF(   AND( Auslandsturniere!N15&lt;=(Auslandsturniere!N$4/2), Auslandsturniere!N15&gt;0 ),  (1000/(Auslandsturniere!N$4/2))*(Auslandsturniere!N$4/2-Auslandsturniere!N15+1), 0),0)</f>
        <v>0</v>
      </c>
      <c r="O91" s="17" t="n">
        <f aca="false">ROUND(IF(   AND( Auslandsturniere!O15&lt;=(Auslandsturniere!O$4/2), Auslandsturniere!O15&gt;0 ),  (1000/(Auslandsturniere!O$4/2))*(Auslandsturniere!O$4/2-Auslandsturniere!O15+1), 0),0)</f>
        <v>0</v>
      </c>
      <c r="P91" s="17" t="n">
        <f aca="false">ROUND(IF(   AND( Auslandsturniere!P15&lt;=(Auslandsturniere!P$4/2), Auslandsturniere!P15&gt;0 ),  (1000/(Auslandsturniere!P$4/2))*(Auslandsturniere!P$4/2-Auslandsturniere!P15+1), 0),0)</f>
        <v>932</v>
      </c>
      <c r="Q91" s="17" t="n">
        <f aca="false">ROUND(IF(   AND( Auslandsturniere!Q15&lt;=(Auslandsturniere!Q$4/2), Auslandsturniere!Q15&gt;0 ),  (1000/(Auslandsturniere!Q$4/2))*(Auslandsturniere!Q$4/2-Auslandsturniere!Q15+1), 0),0)</f>
        <v>0</v>
      </c>
      <c r="R91" s="17" t="n">
        <f aca="false">ROUND(IF(   AND( Auslandsturniere!R15&lt;=(Auslandsturniere!R$4/2), Auslandsturniere!R15&gt;0 ),  (1000/(Auslandsturniere!R$4/2))*(Auslandsturniere!R$4/2-Auslandsturniere!R15+1), 0),0)</f>
        <v>0</v>
      </c>
      <c r="S91" s="17" t="n">
        <f aca="false">ROUND(IF(   AND( Auslandsturniere!S15&lt;=(Auslandsturniere!S$4/2), Auslandsturniere!S15&gt;0 ),  (1000/(Auslandsturniere!S$4/2))*(Auslandsturniere!S$4/2-Auslandsturniere!S15+1), 0),0)</f>
        <v>0</v>
      </c>
      <c r="T91" s="17" t="n">
        <f aca="false">ROUND(IF(   AND( Auslandsturniere!T15&lt;=(Auslandsturniere!T$4/2), Auslandsturniere!T15&gt;0 ),  (1000/(Auslandsturniere!T$4/2))*(Auslandsturniere!T$4/2-Auslandsturniere!T15+1), 0),0)</f>
        <v>0</v>
      </c>
      <c r="U91" s="17" t="n">
        <f aca="false">ROUND(IF(   AND( Auslandsturniere!U15&lt;=(Auslandsturniere!U$4/2), Auslandsturniere!U15&gt;0 ),  (1000/(Auslandsturniere!U$4/2))*(Auslandsturniere!U$4/2-Auslandsturniere!U15+1), 0),0)</f>
        <v>0</v>
      </c>
      <c r="V91" s="17" t="n">
        <f aca="false">ROUND(IF(   AND( Auslandsturniere!V15&lt;=(Auslandsturniere!V$4/2), Auslandsturniere!V15&gt;0 ),  (1000/(Auslandsturniere!V$4/2))*(Auslandsturniere!V$4/2-Auslandsturniere!V15+1), 0),0)</f>
        <v>0</v>
      </c>
      <c r="W91" s="17" t="n">
        <f aca="false">ROUND(IF(   AND( Auslandsturniere!W15&lt;=(Auslandsturniere!W$4/2), Auslandsturniere!W15&gt;0 ),  (1000/(Auslandsturniere!W$4/2))*(Auslandsturniere!W$4/2-Auslandsturniere!W15+1), 0),0)</f>
        <v>0</v>
      </c>
    </row>
    <row r="92" customFormat="false" ht="13.8" hidden="false" customHeight="false" outlineLevel="0" collapsed="false">
      <c r="A92" s="8" t="s">
        <v>43</v>
      </c>
      <c r="B92" s="8" t="s">
        <v>44</v>
      </c>
      <c r="C92" s="17" t="n">
        <f aca="false">ROUND(IF(   AND( Auslandsturniere!C16&lt;=(Auslandsturniere!C$4/2), Auslandsturniere!C16&gt;0 ),  (1000/(Auslandsturniere!C$4/2))*(Auslandsturniere!C$4/2-Auslandsturniere!C16+1), 0),0)</f>
        <v>0</v>
      </c>
      <c r="D92" s="17" t="n">
        <f aca="false">ROUND(IF(   AND( Auslandsturniere!D16&lt;=(Auslandsturniere!D$4/2), Auslandsturniere!D16&gt;0 ),  (1000/(Auslandsturniere!D$4/2))*(Auslandsturniere!D$4/2-Auslandsturniere!D16+1), 0),0)</f>
        <v>0</v>
      </c>
      <c r="E92" s="17" t="n">
        <f aca="false">ROUND(IF(   AND( Auslandsturniere!E16&lt;=(Auslandsturniere!E$4/2), Auslandsturniere!E16&gt;0 ),  (1000/(Auslandsturniere!E$4/2))*(Auslandsturniere!E$4/2-Auslandsturniere!E16+1), 0),0)</f>
        <v>0</v>
      </c>
      <c r="F92" s="17" t="n">
        <f aca="false">ROUND(IF(   AND( Auslandsturniere!F16&lt;=(Auslandsturniere!F$4/2), Auslandsturniere!F16&gt;0 ),  (1000/(Auslandsturniere!F$4/2))*(Auslandsturniere!F$4/2-Auslandsturniere!F16+1), 0),0)</f>
        <v>0</v>
      </c>
      <c r="G92" s="17" t="n">
        <f aca="false">ROUND(IF(   AND( Auslandsturniere!G16&lt;=(Auslandsturniere!G$4/2), Auslandsturniere!G16&gt;0 ),  (1000/(Auslandsturniere!G$4/2))*(Auslandsturniere!G$4/2-Auslandsturniere!G16+1), 0),0)</f>
        <v>0</v>
      </c>
      <c r="H92" s="17" t="n">
        <f aca="false">ROUND(IF(   AND( Auslandsturniere!H16&lt;=(Auslandsturniere!H$4/2), Auslandsturniere!H16&gt;0 ),  (1000/(Auslandsturniere!H$4/2))*(Auslandsturniere!H$4/2-Auslandsturniere!H16+1), 0),0)</f>
        <v>0</v>
      </c>
      <c r="I92" s="17" t="n">
        <f aca="false">ROUND(IF(   AND( Auslandsturniere!I16&lt;=(Auslandsturniere!I$4/2), Auslandsturniere!I16&gt;0 ),  (1000/(Auslandsturniere!I$4/2))*(Auslandsturniere!I$4/2-Auslandsturniere!I16+1), 0),0)</f>
        <v>0</v>
      </c>
      <c r="J92" s="17" t="n">
        <f aca="false">ROUND(IF(   AND( Auslandsturniere!J16&lt;=(Auslandsturniere!J$4/2), Auslandsturniere!J16&gt;0 ),  (1000/(Auslandsturniere!J$4/2))*(Auslandsturniere!J$4/2-Auslandsturniere!J16+1), 0),0)</f>
        <v>0</v>
      </c>
      <c r="K92" s="17" t="n">
        <f aca="false">ROUND(IF(   AND( Auslandsturniere!K16&lt;=(Auslandsturniere!K$4/2), Auslandsturniere!K16&gt;0 ),  (1000/(Auslandsturniere!K$4/2))*(Auslandsturniere!K$4/2-Auslandsturniere!K16+1), 0),0)</f>
        <v>0</v>
      </c>
      <c r="L92" s="17" t="n">
        <f aca="false">ROUND(IF(   AND( Auslandsturniere!L16&lt;=(Auslandsturniere!L$4/2), Auslandsturniere!L16&gt;0 ),  (1000/(Auslandsturniere!L$4/2))*(Auslandsturniere!L$4/2-Auslandsturniere!L16+1), 0),0)</f>
        <v>0</v>
      </c>
      <c r="M92" s="17" t="n">
        <f aca="false">ROUND(IF(   AND( Auslandsturniere!M16&lt;=(Auslandsturniere!M$4/2), Auslandsturniere!M16&gt;0 ),  (1000/(Auslandsturniere!M$4/2))*(Auslandsturniere!M$4/2-Auslandsturniere!M16+1), 0),0)</f>
        <v>0</v>
      </c>
      <c r="N92" s="17" t="n">
        <f aca="false">ROUND(IF(   AND( Auslandsturniere!N16&lt;=(Auslandsturniere!N$4/2), Auslandsturniere!N16&gt;0 ),  (1000/(Auslandsturniere!N$4/2))*(Auslandsturniere!N$4/2-Auslandsturniere!N16+1), 0),0)</f>
        <v>0</v>
      </c>
      <c r="O92" s="17" t="n">
        <f aca="false">ROUND(IF(   AND( Auslandsturniere!O16&lt;=(Auslandsturniere!O$4/2), Auslandsturniere!O16&gt;0 ),  (1000/(Auslandsturniere!O$4/2))*(Auslandsturniere!O$4/2-Auslandsturniere!O16+1), 0),0)</f>
        <v>0</v>
      </c>
      <c r="P92" s="17" t="n">
        <f aca="false">ROUND(IF(   AND( Auslandsturniere!P16&lt;=(Auslandsturniere!P$4/2), Auslandsturniere!P16&gt;0 ),  (1000/(Auslandsturniere!P$4/2))*(Auslandsturniere!P$4/2-Auslandsturniere!P16+1), 0),0)</f>
        <v>0</v>
      </c>
      <c r="Q92" s="17" t="n">
        <f aca="false">ROUND(IF(   AND( Auslandsturniere!Q16&lt;=(Auslandsturniere!Q$4/2), Auslandsturniere!Q16&gt;0 ),  (1000/(Auslandsturniere!Q$4/2))*(Auslandsturniere!Q$4/2-Auslandsturniere!Q16+1), 0),0)</f>
        <v>0</v>
      </c>
      <c r="R92" s="17" t="n">
        <f aca="false">ROUND(IF(   AND( Auslandsturniere!R16&lt;=(Auslandsturniere!R$4/2), Auslandsturniere!R16&gt;0 ),  (1000/(Auslandsturniere!R$4/2))*(Auslandsturniere!R$4/2-Auslandsturniere!R16+1), 0),0)</f>
        <v>0</v>
      </c>
      <c r="S92" s="17" t="n">
        <f aca="false">ROUND(IF(   AND( Auslandsturniere!S16&lt;=(Auslandsturniere!S$4/2), Auslandsturniere!S16&gt;0 ),  (1000/(Auslandsturniere!S$4/2))*(Auslandsturniere!S$4/2-Auslandsturniere!S16+1), 0),0)</f>
        <v>0</v>
      </c>
      <c r="T92" s="17" t="n">
        <f aca="false">ROUND(IF(   AND( Auslandsturniere!T16&lt;=(Auslandsturniere!T$4/2), Auslandsturniere!T16&gt;0 ),  (1000/(Auslandsturniere!T$4/2))*(Auslandsturniere!T$4/2-Auslandsturniere!T16+1), 0),0)</f>
        <v>0</v>
      </c>
      <c r="U92" s="17" t="n">
        <f aca="false">ROUND(IF(   AND( Auslandsturniere!U16&lt;=(Auslandsturniere!U$4/2), Auslandsturniere!U16&gt;0 ),  (1000/(Auslandsturniere!U$4/2))*(Auslandsturniere!U$4/2-Auslandsturniere!U16+1), 0),0)</f>
        <v>0</v>
      </c>
      <c r="V92" s="17" t="n">
        <f aca="false">ROUND(IF(   AND( Auslandsturniere!V16&lt;=(Auslandsturniere!V$4/2), Auslandsturniere!V16&gt;0 ),  (1000/(Auslandsturniere!V$4/2))*(Auslandsturniere!V$4/2-Auslandsturniere!V16+1), 0),0)</f>
        <v>0</v>
      </c>
      <c r="W92" s="17" t="n">
        <f aca="false">ROUND(IF(   AND( Auslandsturniere!W16&lt;=(Auslandsturniere!W$4/2), Auslandsturniere!W16&gt;0 ),  (1000/(Auslandsturniere!W$4/2))*(Auslandsturniere!W$4/2-Auslandsturniere!W16+1), 0),0)</f>
        <v>0</v>
      </c>
    </row>
    <row r="93" customFormat="false" ht="13.8" hidden="false" customHeight="false" outlineLevel="0" collapsed="false">
      <c r="A93" s="8" t="s">
        <v>33</v>
      </c>
      <c r="B93" s="8" t="s">
        <v>34</v>
      </c>
      <c r="C93" s="17" t="n">
        <f aca="false">ROUND(IF(   AND( Auslandsturniere!C17&lt;=(Auslandsturniere!C$4/2), Auslandsturniere!C17&gt;0 ),  (1000/(Auslandsturniere!C$4/2))*(Auslandsturniere!C$4/2-Auslandsturniere!C17+1), 0),0)</f>
        <v>0</v>
      </c>
      <c r="D93" s="17" t="n">
        <f aca="false">ROUND(IF(   AND( Auslandsturniere!D17&lt;=(Auslandsturniere!D$4/2), Auslandsturniere!D17&gt;0 ),  (1000/(Auslandsturniere!D$4/2))*(Auslandsturniere!D$4/2-Auslandsturniere!D17+1), 0),0)</f>
        <v>0</v>
      </c>
      <c r="E93" s="17" t="n">
        <f aca="false">ROUND(IF(   AND( Auslandsturniere!E17&lt;=(Auslandsturniere!E$4/2), Auslandsturniere!E17&gt;0 ),  (1000/(Auslandsturniere!E$4/2))*(Auslandsturniere!E$4/2-Auslandsturniere!E17+1), 0),0)</f>
        <v>0</v>
      </c>
      <c r="F93" s="17" t="n">
        <f aca="false">ROUND(IF(   AND( Auslandsturniere!F17&lt;=(Auslandsturniere!F$4/2), Auslandsturniere!F17&gt;0 ),  (1000/(Auslandsturniere!F$4/2))*(Auslandsturniere!F$4/2-Auslandsturniere!F17+1), 0),0)</f>
        <v>314</v>
      </c>
      <c r="G93" s="17" t="n">
        <f aca="false">ROUND(IF(   AND( Auslandsturniere!G17&lt;=(Auslandsturniere!G$4/2), Auslandsturniere!G17&gt;0 ),  (1000/(Auslandsturniere!G$4/2))*(Auslandsturniere!G$4/2-Auslandsturniere!G17+1), 0),0)</f>
        <v>0</v>
      </c>
      <c r="H93" s="17" t="n">
        <f aca="false">ROUND(IF(   AND( Auslandsturniere!H17&lt;=(Auslandsturniere!H$4/2), Auslandsturniere!H17&gt;0 ),  (1000/(Auslandsturniere!H$4/2))*(Auslandsturniere!H$4/2-Auslandsturniere!H17+1), 0),0)</f>
        <v>0</v>
      </c>
      <c r="I93" s="17" t="n">
        <f aca="false">ROUND(IF(   AND( Auslandsturniere!I17&lt;=(Auslandsturniere!I$4/2), Auslandsturniere!I17&gt;0 ),  (1000/(Auslandsturniere!I$4/2))*(Auslandsturniere!I$4/2-Auslandsturniere!I17+1), 0),0)</f>
        <v>0</v>
      </c>
      <c r="J93" s="17" t="n">
        <f aca="false">ROUND(IF(   AND( Auslandsturniere!J17&lt;=(Auslandsturniere!J$4/2), Auslandsturniere!J17&gt;0 ),  (1000/(Auslandsturniere!J$4/2))*(Auslandsturniere!J$4/2-Auslandsturniere!J17+1), 0),0)</f>
        <v>0</v>
      </c>
      <c r="K93" s="17" t="n">
        <f aca="false">ROUND(IF(   AND( Auslandsturniere!K17&lt;=(Auslandsturniere!K$4/2), Auslandsturniere!K17&gt;0 ),  (1000/(Auslandsturniere!K$4/2))*(Auslandsturniere!K$4/2-Auslandsturniere!K17+1), 0),0)</f>
        <v>0</v>
      </c>
      <c r="L93" s="17" t="n">
        <f aca="false">ROUND(IF(   AND( Auslandsturniere!L17&lt;=(Auslandsturniere!L$4/2), Auslandsturniere!L17&gt;0 ),  (1000/(Auslandsturniere!L$4/2))*(Auslandsturniere!L$4/2-Auslandsturniere!L17+1), 0),0)</f>
        <v>0</v>
      </c>
      <c r="M93" s="17" t="n">
        <f aca="false">ROUND(IF(   AND( Auslandsturniere!M17&lt;=(Auslandsturniere!M$4/2), Auslandsturniere!M17&gt;0 ),  (1000/(Auslandsturniere!M$4/2))*(Auslandsturniere!M$4/2-Auslandsturniere!M17+1), 0),0)</f>
        <v>0</v>
      </c>
      <c r="N93" s="17" t="n">
        <f aca="false">ROUND(IF(   AND( Auslandsturniere!N17&lt;=(Auslandsturniere!N$4/2), Auslandsturniere!N17&gt;0 ),  (1000/(Auslandsturniere!N$4/2))*(Auslandsturniere!N$4/2-Auslandsturniere!N17+1), 0),0)</f>
        <v>0</v>
      </c>
      <c r="O93" s="17" t="n">
        <f aca="false">ROUND(IF(   AND( Auslandsturniere!O17&lt;=(Auslandsturniere!O$4/2), Auslandsturniere!O17&gt;0 ),  (1000/(Auslandsturniere!O$4/2))*(Auslandsturniere!O$4/2-Auslandsturniere!O17+1), 0),0)</f>
        <v>0</v>
      </c>
      <c r="P93" s="17" t="n">
        <f aca="false">ROUND(IF(   AND( Auslandsturniere!P17&lt;=(Auslandsturniere!P$4/2), Auslandsturniere!P17&gt;0 ),  (1000/(Auslandsturniere!P$4/2))*(Auslandsturniere!P$4/2-Auslandsturniere!P17+1), 0),0)</f>
        <v>0</v>
      </c>
      <c r="Q93" s="17" t="n">
        <f aca="false">ROUND(IF(   AND( Auslandsturniere!Q17&lt;=(Auslandsturniere!Q$4/2), Auslandsturniere!Q17&gt;0 ),  (1000/(Auslandsturniere!Q$4/2))*(Auslandsturniere!Q$4/2-Auslandsturniere!Q17+1), 0),0)</f>
        <v>0</v>
      </c>
      <c r="R93" s="17" t="n">
        <f aca="false">ROUND(IF(   AND( Auslandsturniere!R17&lt;=(Auslandsturniere!R$4/2), Auslandsturniere!R17&gt;0 ),  (1000/(Auslandsturniere!R$4/2))*(Auslandsturniere!R$4/2-Auslandsturniere!R17+1), 0),0)</f>
        <v>0</v>
      </c>
      <c r="S93" s="17" t="n">
        <f aca="false">ROUND(IF(   AND( Auslandsturniere!S17&lt;=(Auslandsturniere!S$4/2), Auslandsturniere!S17&gt;0 ),  (1000/(Auslandsturniere!S$4/2))*(Auslandsturniere!S$4/2-Auslandsturniere!S17+1), 0),0)</f>
        <v>0</v>
      </c>
      <c r="T93" s="17" t="n">
        <f aca="false">ROUND(IF(   AND( Auslandsturniere!T17&lt;=(Auslandsturniere!T$4/2), Auslandsturniere!T17&gt;0 ),  (1000/(Auslandsturniere!T$4/2))*(Auslandsturniere!T$4/2-Auslandsturniere!T17+1), 0),0)</f>
        <v>0</v>
      </c>
      <c r="U93" s="17" t="n">
        <f aca="false">ROUND(IF(   AND( Auslandsturniere!U17&lt;=(Auslandsturniere!U$4/2), Auslandsturniere!U17&gt;0 ),  (1000/(Auslandsturniere!U$4/2))*(Auslandsturniere!U$4/2-Auslandsturniere!U17+1), 0),0)</f>
        <v>0</v>
      </c>
      <c r="V93" s="17" t="n">
        <f aca="false">ROUND(IF(   AND( Auslandsturniere!V17&lt;=(Auslandsturniere!V$4/2), Auslandsturniere!V17&gt;0 ),  (1000/(Auslandsturniere!V$4/2))*(Auslandsturniere!V$4/2-Auslandsturniere!V17+1), 0),0)</f>
        <v>0</v>
      </c>
      <c r="W93" s="17" t="n">
        <f aca="false">ROUND(IF(   AND( Auslandsturniere!W17&lt;=(Auslandsturniere!W$4/2), Auslandsturniere!W17&gt;0 ),  (1000/(Auslandsturniere!W$4/2))*(Auslandsturniere!W$4/2-Auslandsturniere!W17+1), 0),0)</f>
        <v>0</v>
      </c>
    </row>
    <row r="94" customFormat="false" ht="13.8" hidden="false" customHeight="false" outlineLevel="0" collapsed="false">
      <c r="A94" s="8" t="s">
        <v>47</v>
      </c>
      <c r="B94" s="8" t="s">
        <v>48</v>
      </c>
      <c r="C94" s="17" t="n">
        <f aca="false">ROUND(IF(   AND( Auslandsturniere!C18&lt;=(Auslandsturniere!C$4/2), Auslandsturniere!C18&gt;0 ),  (1000/(Auslandsturniere!C$4/2))*(Auslandsturniere!C$4/2-Auslandsturniere!C18+1), 0),0)</f>
        <v>0</v>
      </c>
      <c r="D94" s="17" t="n">
        <f aca="false">ROUND(IF(   AND( Auslandsturniere!D18&lt;=(Auslandsturniere!D$4/2), Auslandsturniere!D18&gt;0 ),  (1000/(Auslandsturniere!D$4/2))*(Auslandsturniere!D$4/2-Auslandsturniere!D18+1), 0),0)</f>
        <v>0</v>
      </c>
      <c r="E94" s="17" t="n">
        <f aca="false">ROUND(IF(   AND( Auslandsturniere!E18&lt;=(Auslandsturniere!E$4/2), Auslandsturniere!E18&gt;0 ),  (1000/(Auslandsturniere!E$4/2))*(Auslandsturniere!E$4/2-Auslandsturniere!E18+1), 0),0)</f>
        <v>0</v>
      </c>
      <c r="F94" s="17" t="n">
        <f aca="false">ROUND(IF(   AND( Auslandsturniere!F18&lt;=(Auslandsturniere!F$4/2), Auslandsturniere!F18&gt;0 ),  (1000/(Auslandsturniere!F$4/2))*(Auslandsturniere!F$4/2-Auslandsturniere!F18+1), 0),0)</f>
        <v>0</v>
      </c>
      <c r="G94" s="17" t="n">
        <f aca="false">ROUND(IF(   AND( Auslandsturniere!G18&lt;=(Auslandsturniere!G$4/2), Auslandsturniere!G18&gt;0 ),  (1000/(Auslandsturniere!G$4/2))*(Auslandsturniere!G$4/2-Auslandsturniere!G18+1), 0),0)</f>
        <v>0</v>
      </c>
      <c r="H94" s="17" t="n">
        <f aca="false">ROUND(IF(   AND( Auslandsturniere!H18&lt;=(Auslandsturniere!H$4/2), Auslandsturniere!H18&gt;0 ),  (1000/(Auslandsturniere!H$4/2))*(Auslandsturniere!H$4/2-Auslandsturniere!H18+1), 0),0)</f>
        <v>0</v>
      </c>
      <c r="I94" s="17" t="n">
        <f aca="false">ROUND(IF(   AND( Auslandsturniere!I18&lt;=(Auslandsturniere!I$4/2), Auslandsturniere!I18&gt;0 ),  (1000/(Auslandsturniere!I$4/2))*(Auslandsturniere!I$4/2-Auslandsturniere!I18+1), 0),0)</f>
        <v>0</v>
      </c>
      <c r="J94" s="17" t="n">
        <f aca="false">ROUND(IF(   AND( Auslandsturniere!J18&lt;=(Auslandsturniere!J$4/2), Auslandsturniere!J18&gt;0 ),  (1000/(Auslandsturniere!J$4/2))*(Auslandsturniere!J$4/2-Auslandsturniere!J18+1), 0),0)</f>
        <v>0</v>
      </c>
      <c r="K94" s="17" t="n">
        <f aca="false">ROUND(IF(   AND( Auslandsturniere!K18&lt;=(Auslandsturniere!K$4/2), Auslandsturniere!K18&gt;0 ),  (1000/(Auslandsturniere!K$4/2))*(Auslandsturniere!K$4/2-Auslandsturniere!K18+1), 0),0)</f>
        <v>0</v>
      </c>
      <c r="L94" s="17" t="n">
        <f aca="false">ROUND(IF(   AND( Auslandsturniere!L18&lt;=(Auslandsturniere!L$4/2), Auslandsturniere!L18&gt;0 ),  (1000/(Auslandsturniere!L$4/2))*(Auslandsturniere!L$4/2-Auslandsturniere!L18+1), 0),0)</f>
        <v>0</v>
      </c>
      <c r="M94" s="17" t="n">
        <f aca="false">ROUND(IF(   AND( Auslandsturniere!M18&lt;=(Auslandsturniere!M$4/2), Auslandsturniere!M18&gt;0 ),  (1000/(Auslandsturniere!M$4/2))*(Auslandsturniere!M$4/2-Auslandsturniere!M18+1), 0),0)</f>
        <v>0</v>
      </c>
      <c r="N94" s="17" t="n">
        <f aca="false">ROUND(IF(   AND( Auslandsturniere!N18&lt;=(Auslandsturniere!N$4/2), Auslandsturniere!N18&gt;0 ),  (1000/(Auslandsturniere!N$4/2))*(Auslandsturniere!N$4/2-Auslandsturniere!N18+1), 0),0)</f>
        <v>0</v>
      </c>
      <c r="O94" s="17" t="n">
        <f aca="false">ROUND(IF(   AND( Auslandsturniere!O18&lt;=(Auslandsturniere!O$4/2), Auslandsturniere!O18&gt;0 ),  (1000/(Auslandsturniere!O$4/2))*(Auslandsturniere!O$4/2-Auslandsturniere!O18+1), 0),0)</f>
        <v>0</v>
      </c>
      <c r="P94" s="17" t="n">
        <f aca="false">ROUND(IF(   AND( Auslandsturniere!P18&lt;=(Auslandsturniere!P$4/2), Auslandsturniere!P18&gt;0 ),  (1000/(Auslandsturniere!P$4/2))*(Auslandsturniere!P$4/2-Auslandsturniere!P18+1), 0),0)</f>
        <v>0</v>
      </c>
      <c r="Q94" s="17" t="n">
        <f aca="false">ROUND(IF(   AND( Auslandsturniere!Q18&lt;=(Auslandsturniere!Q$4/2), Auslandsturniere!Q18&gt;0 ),  (1000/(Auslandsturniere!Q$4/2))*(Auslandsturniere!Q$4/2-Auslandsturniere!Q18+1), 0),0)</f>
        <v>0</v>
      </c>
      <c r="R94" s="17" t="n">
        <f aca="false">ROUND(IF(   AND( Auslandsturniere!R18&lt;=(Auslandsturniere!R$4/2), Auslandsturniere!R18&gt;0 ),  (1000/(Auslandsturniere!R$4/2))*(Auslandsturniere!R$4/2-Auslandsturniere!R18+1), 0),0)</f>
        <v>0</v>
      </c>
      <c r="S94" s="17" t="n">
        <f aca="false">ROUND(IF(   AND( Auslandsturniere!S18&lt;=(Auslandsturniere!S$4/2), Auslandsturniere!S18&gt;0 ),  (1000/(Auslandsturniere!S$4/2))*(Auslandsturniere!S$4/2-Auslandsturniere!S18+1), 0),0)</f>
        <v>0</v>
      </c>
      <c r="T94" s="17" t="n">
        <f aca="false">ROUND(IF(   AND( Auslandsturniere!T18&lt;=(Auslandsturniere!T$4/2), Auslandsturniere!T18&gt;0 ),  (1000/(Auslandsturniere!T$4/2))*(Auslandsturniere!T$4/2-Auslandsturniere!T18+1), 0),0)</f>
        <v>0</v>
      </c>
      <c r="U94" s="17" t="n">
        <f aca="false">ROUND(IF(   AND( Auslandsturniere!U18&lt;=(Auslandsturniere!U$4/2), Auslandsturniere!U18&gt;0 ),  (1000/(Auslandsturniere!U$4/2))*(Auslandsturniere!U$4/2-Auslandsturniere!U18+1), 0),0)</f>
        <v>0</v>
      </c>
      <c r="V94" s="17" t="n">
        <f aca="false">ROUND(IF(   AND( Auslandsturniere!V18&lt;=(Auslandsturniere!V$4/2), Auslandsturniere!V18&gt;0 ),  (1000/(Auslandsturniere!V$4/2))*(Auslandsturniere!V$4/2-Auslandsturniere!V18+1), 0),0)</f>
        <v>0</v>
      </c>
      <c r="W94" s="17" t="n">
        <f aca="false">ROUND(IF(   AND( Auslandsturniere!W18&lt;=(Auslandsturniere!W$4/2), Auslandsturniere!W18&gt;0 ),  (1000/(Auslandsturniere!W$4/2))*(Auslandsturniere!W$4/2-Auslandsturniere!W18+1), 0),0)</f>
        <v>0</v>
      </c>
    </row>
    <row r="95" customFormat="false" ht="13.8" hidden="false" customHeight="false" outlineLevel="0" collapsed="false">
      <c r="A95" s="8" t="s">
        <v>41</v>
      </c>
      <c r="B95" s="8" t="s">
        <v>42</v>
      </c>
      <c r="C95" s="17" t="n">
        <f aca="false">ROUND(IF(   AND( Auslandsturniere!C19&lt;=(Auslandsturniere!C$4/2), Auslandsturniere!C19&gt;0 ),  (1000/(Auslandsturniere!C$4/2))*(Auslandsturniere!C$4/2-Auslandsturniere!C19+1), 0),0)</f>
        <v>0</v>
      </c>
      <c r="D95" s="17" t="n">
        <f aca="false">ROUND(IF(   AND( Auslandsturniere!D19&lt;=(Auslandsturniere!D$4/2), Auslandsturniere!D19&gt;0 ),  (1000/(Auslandsturniere!D$4/2))*(Auslandsturniere!D$4/2-Auslandsturniere!D19+1), 0),0)</f>
        <v>0</v>
      </c>
      <c r="E95" s="17" t="n">
        <f aca="false">ROUND(IF(   AND( Auslandsturniere!E19&lt;=(Auslandsturniere!E$4/2), Auslandsturniere!E19&gt;0 ),  (1000/(Auslandsturniere!E$4/2))*(Auslandsturniere!E$4/2-Auslandsturniere!E19+1), 0),0)</f>
        <v>0</v>
      </c>
      <c r="F95" s="17" t="n">
        <f aca="false">ROUND(IF(   AND( Auslandsturniere!F19&lt;=(Auslandsturniere!F$4/2), Auslandsturniere!F19&gt;0 ),  (1000/(Auslandsturniere!F$4/2))*(Auslandsturniere!F$4/2-Auslandsturniere!F19+1), 0),0)</f>
        <v>0</v>
      </c>
      <c r="G95" s="17" t="n">
        <f aca="false">ROUND(IF(   AND( Auslandsturniere!G19&lt;=(Auslandsturniere!G$4/2), Auslandsturniere!G19&gt;0 ),  (1000/(Auslandsturniere!G$4/2))*(Auslandsturniere!G$4/2-Auslandsturniere!G19+1), 0),0)</f>
        <v>0</v>
      </c>
      <c r="H95" s="17" t="n">
        <f aca="false">ROUND(IF(   AND( Auslandsturniere!H19&lt;=(Auslandsturniere!H$4/2), Auslandsturniere!H19&gt;0 ),  (1000/(Auslandsturniere!H$4/2))*(Auslandsturniere!H$4/2-Auslandsturniere!H19+1), 0),0)</f>
        <v>0</v>
      </c>
      <c r="I95" s="17" t="n">
        <f aca="false">ROUND(IF(   AND( Auslandsturniere!I19&lt;=(Auslandsturniere!I$4/2), Auslandsturniere!I19&gt;0 ),  (1000/(Auslandsturniere!I$4/2))*(Auslandsturniere!I$4/2-Auslandsturniere!I19+1), 0),0)</f>
        <v>0</v>
      </c>
      <c r="J95" s="17" t="n">
        <f aca="false">ROUND(IF(   AND( Auslandsturniere!J19&lt;=(Auslandsturniere!J$4/2), Auslandsturniere!J19&gt;0 ),  (1000/(Auslandsturniere!J$4/2))*(Auslandsturniere!J$4/2-Auslandsturniere!J19+1), 0),0)</f>
        <v>0</v>
      </c>
      <c r="K95" s="17" t="n">
        <f aca="false">ROUND(IF(   AND( Auslandsturniere!K19&lt;=(Auslandsturniere!K$4/2), Auslandsturniere!K19&gt;0 ),  (1000/(Auslandsturniere!K$4/2))*(Auslandsturniere!K$4/2-Auslandsturniere!K19+1), 0),0)</f>
        <v>0</v>
      </c>
      <c r="L95" s="17" t="n">
        <f aca="false">ROUND(IF(   AND( Auslandsturniere!L19&lt;=(Auslandsturniere!L$4/2), Auslandsturniere!L19&gt;0 ),  (1000/(Auslandsturniere!L$4/2))*(Auslandsturniere!L$4/2-Auslandsturniere!L19+1), 0),0)</f>
        <v>0</v>
      </c>
      <c r="M95" s="17" t="n">
        <f aca="false">ROUND(IF(   AND( Auslandsturniere!M19&lt;=(Auslandsturniere!M$4/2), Auslandsturniere!M19&gt;0 ),  (1000/(Auslandsturniere!M$4/2))*(Auslandsturniere!M$4/2-Auslandsturniere!M19+1), 0),0)</f>
        <v>0</v>
      </c>
      <c r="N95" s="17" t="n">
        <f aca="false">ROUND(IF(   AND( Auslandsturniere!N19&lt;=(Auslandsturniere!N$4/2), Auslandsturniere!N19&gt;0 ),  (1000/(Auslandsturniere!N$4/2))*(Auslandsturniere!N$4/2-Auslandsturniere!N19+1), 0),0)</f>
        <v>0</v>
      </c>
      <c r="O95" s="17" t="n">
        <f aca="false">ROUND(IF(   AND( Auslandsturniere!O19&lt;=(Auslandsturniere!O$4/2), Auslandsturniere!O19&gt;0 ),  (1000/(Auslandsturniere!O$4/2))*(Auslandsturniere!O$4/2-Auslandsturniere!O19+1), 0),0)</f>
        <v>0</v>
      </c>
      <c r="P95" s="17" t="n">
        <f aca="false">ROUND(IF(   AND( Auslandsturniere!P19&lt;=(Auslandsturniere!P$4/2), Auslandsturniere!P19&gt;0 ),  (1000/(Auslandsturniere!P$4/2))*(Auslandsturniere!P$4/2-Auslandsturniere!P19+1), 0),0)</f>
        <v>0</v>
      </c>
      <c r="Q95" s="17" t="n">
        <f aca="false">ROUND(IF(   AND( Auslandsturniere!Q19&lt;=(Auslandsturniere!Q$4/2), Auslandsturniere!Q19&gt;0 ),  (1000/(Auslandsturniere!Q$4/2))*(Auslandsturniere!Q$4/2-Auslandsturniere!Q19+1), 0),0)</f>
        <v>0</v>
      </c>
      <c r="R95" s="17" t="n">
        <f aca="false">ROUND(IF(   AND( Auslandsturniere!R19&lt;=(Auslandsturniere!R$4/2), Auslandsturniere!R19&gt;0 ),  (1000/(Auslandsturniere!R$4/2))*(Auslandsturniere!R$4/2-Auslandsturniere!R19+1), 0),0)</f>
        <v>0</v>
      </c>
      <c r="S95" s="17" t="n">
        <f aca="false">ROUND(IF(   AND( Auslandsturniere!S19&lt;=(Auslandsturniere!S$4/2), Auslandsturniere!S19&gt;0 ),  (1000/(Auslandsturniere!S$4/2))*(Auslandsturniere!S$4/2-Auslandsturniere!S19+1), 0),0)</f>
        <v>0</v>
      </c>
      <c r="T95" s="17" t="n">
        <f aca="false">ROUND(IF(   AND( Auslandsturniere!T19&lt;=(Auslandsturniere!T$4/2), Auslandsturniere!T19&gt;0 ),  (1000/(Auslandsturniere!T$4/2))*(Auslandsturniere!T$4/2-Auslandsturniere!T19+1), 0),0)</f>
        <v>0</v>
      </c>
      <c r="U95" s="17" t="n">
        <f aca="false">ROUND(IF(   AND( Auslandsturniere!U19&lt;=(Auslandsturniere!U$4/2), Auslandsturniere!U19&gt;0 ),  (1000/(Auslandsturniere!U$4/2))*(Auslandsturniere!U$4/2-Auslandsturniere!U19+1), 0),0)</f>
        <v>0</v>
      </c>
      <c r="V95" s="17" t="n">
        <f aca="false">ROUND(IF(   AND( Auslandsturniere!V19&lt;=(Auslandsturniere!V$4/2), Auslandsturniere!V19&gt;0 ),  (1000/(Auslandsturniere!V$4/2))*(Auslandsturniere!V$4/2-Auslandsturniere!V19+1), 0),0)</f>
        <v>0</v>
      </c>
      <c r="W95" s="17" t="n">
        <f aca="false">ROUND(IF(   AND( Auslandsturniere!W19&lt;=(Auslandsturniere!W$4/2), Auslandsturniere!W19&gt;0 ),  (1000/(Auslandsturniere!W$4/2))*(Auslandsturniere!W$4/2-Auslandsturniere!W19+1), 0),0)</f>
        <v>0</v>
      </c>
    </row>
    <row r="96" customFormat="false" ht="13.8" hidden="false" customHeight="false" outlineLevel="0" collapsed="false">
      <c r="A96" s="8" t="s">
        <v>39</v>
      </c>
      <c r="B96" s="8" t="s">
        <v>40</v>
      </c>
      <c r="C96" s="17" t="n">
        <f aca="false">ROUND(IF(   AND( Auslandsturniere!C20&lt;=(Auslandsturniere!C$4/2), Auslandsturniere!C20&gt;0 ),  (1000/(Auslandsturniere!C$4/2))*(Auslandsturniere!C$4/2-Auslandsturniere!C20+1), 0),0)</f>
        <v>231</v>
      </c>
      <c r="D96" s="17" t="n">
        <f aca="false">ROUND(IF(   AND( Auslandsturniere!D20&lt;=(Auslandsturniere!D$4/2), Auslandsturniere!D20&gt;0 ),  (1000/(Auslandsturniere!D$4/2))*(Auslandsturniere!D$4/2-Auslandsturniere!D20+1), 0),0)</f>
        <v>0</v>
      </c>
      <c r="E96" s="17" t="n">
        <f aca="false">ROUND(IF(   AND( Auslandsturniere!E20&lt;=(Auslandsturniere!E$4/2), Auslandsturniere!E20&gt;0 ),  (1000/(Auslandsturniere!E$4/2))*(Auslandsturniere!E$4/2-Auslandsturniere!E20+1), 0),0)</f>
        <v>462</v>
      </c>
      <c r="F96" s="17" t="n">
        <f aca="false">ROUND(IF(   AND( Auslandsturniere!F20&lt;=(Auslandsturniere!F$4/2), Auslandsturniere!F20&gt;0 ),  (1000/(Auslandsturniere!F$4/2))*(Auslandsturniere!F$4/2-Auslandsturniere!F20+1), 0),0)</f>
        <v>300</v>
      </c>
      <c r="G96" s="17" t="n">
        <f aca="false">ROUND(IF(   AND( Auslandsturniere!G20&lt;=(Auslandsturniere!G$4/2), Auslandsturniere!G20&gt;0 ),  (1000/(Auslandsturniere!G$4/2))*(Auslandsturniere!G$4/2-Auslandsturniere!G20+1), 0),0)</f>
        <v>0</v>
      </c>
      <c r="H96" s="17" t="n">
        <f aca="false">ROUND(IF(   AND( Auslandsturniere!H20&lt;=(Auslandsturniere!H$4/2), Auslandsturniere!H20&gt;0 ),  (1000/(Auslandsturniere!H$4/2))*(Auslandsturniere!H$4/2-Auslandsturniere!H20+1), 0),0)</f>
        <v>0</v>
      </c>
      <c r="I96" s="17" t="n">
        <f aca="false">ROUND(IF(   AND( Auslandsturniere!I20&lt;=(Auslandsturniere!I$4/2), Auslandsturniere!I20&gt;0 ),  (1000/(Auslandsturniere!I$4/2))*(Auslandsturniere!I$4/2-Auslandsturniere!I20+1), 0),0)</f>
        <v>0</v>
      </c>
      <c r="J96" s="17" t="n">
        <f aca="false">ROUND(IF(   AND( Auslandsturniere!J20&lt;=(Auslandsturniere!J$4/2), Auslandsturniere!J20&gt;0 ),  (1000/(Auslandsturniere!J$4/2))*(Auslandsturniere!J$4/2-Auslandsturniere!J20+1), 0),0)</f>
        <v>0</v>
      </c>
      <c r="K96" s="17" t="n">
        <f aca="false">ROUND(IF(   AND( Auslandsturniere!K20&lt;=(Auslandsturniere!K$4/2), Auslandsturniere!K20&gt;0 ),  (1000/(Auslandsturniere!K$4/2))*(Auslandsturniere!K$4/2-Auslandsturniere!K20+1), 0),0)</f>
        <v>0</v>
      </c>
      <c r="L96" s="17" t="n">
        <f aca="false">ROUND(IF(   AND( Auslandsturniere!L20&lt;=(Auslandsturniere!L$4/2), Auslandsturniere!L20&gt;0 ),  (1000/(Auslandsturniere!L$4/2))*(Auslandsturniere!L$4/2-Auslandsturniere!L20+1), 0),0)</f>
        <v>0</v>
      </c>
      <c r="M96" s="17" t="n">
        <f aca="false">ROUND(IF(   AND( Auslandsturniere!M20&lt;=(Auslandsturniere!M$4/2), Auslandsturniere!M20&gt;0 ),  (1000/(Auslandsturniere!M$4/2))*(Auslandsturniere!M$4/2-Auslandsturniere!M20+1), 0),0)</f>
        <v>0</v>
      </c>
      <c r="N96" s="17" t="n">
        <f aca="false">ROUND(IF(   AND( Auslandsturniere!N20&lt;=(Auslandsturniere!N$4/2), Auslandsturniere!N20&gt;0 ),  (1000/(Auslandsturniere!N$4/2))*(Auslandsturniere!N$4/2-Auslandsturniere!N20+1), 0),0)</f>
        <v>0</v>
      </c>
      <c r="O96" s="17" t="n">
        <f aca="false">ROUND(IF(   AND( Auslandsturniere!O20&lt;=(Auslandsturniere!O$4/2), Auslandsturniere!O20&gt;0 ),  (1000/(Auslandsturniere!O$4/2))*(Auslandsturniere!O$4/2-Auslandsturniere!O20+1), 0),0)</f>
        <v>0</v>
      </c>
      <c r="P96" s="17" t="n">
        <f aca="false">ROUND(IF(   AND( Auslandsturniere!P20&lt;=(Auslandsturniere!P$4/2), Auslandsturniere!P20&gt;0 ),  (1000/(Auslandsturniere!P$4/2))*(Auslandsturniere!P$4/2-Auslandsturniere!P20+1), 0),0)</f>
        <v>0</v>
      </c>
      <c r="Q96" s="17" t="n">
        <f aca="false">ROUND(IF(   AND( Auslandsturniere!Q20&lt;=(Auslandsturniere!Q$4/2), Auslandsturniere!Q20&gt;0 ),  (1000/(Auslandsturniere!Q$4/2))*(Auslandsturniere!Q$4/2-Auslandsturniere!Q20+1), 0),0)</f>
        <v>0</v>
      </c>
      <c r="R96" s="17" t="n">
        <f aca="false">ROUND(IF(   AND( Auslandsturniere!R20&lt;=(Auslandsturniere!R$4/2), Auslandsturniere!R20&gt;0 ),  (1000/(Auslandsturniere!R$4/2))*(Auslandsturniere!R$4/2-Auslandsturniere!R20+1), 0),0)</f>
        <v>0</v>
      </c>
      <c r="S96" s="17" t="n">
        <f aca="false">ROUND(IF(   AND( Auslandsturniere!S20&lt;=(Auslandsturniere!S$4/2), Auslandsturniere!S20&gt;0 ),  (1000/(Auslandsturniere!S$4/2))*(Auslandsturniere!S$4/2-Auslandsturniere!S20+1), 0),0)</f>
        <v>0</v>
      </c>
      <c r="T96" s="17" t="n">
        <f aca="false">ROUND(IF(   AND( Auslandsturniere!T20&lt;=(Auslandsturniere!T$4/2), Auslandsturniere!T20&gt;0 ),  (1000/(Auslandsturniere!T$4/2))*(Auslandsturniere!T$4/2-Auslandsturniere!T20+1), 0),0)</f>
        <v>0</v>
      </c>
      <c r="U96" s="17" t="n">
        <f aca="false">ROUND(IF(   AND( Auslandsturniere!U20&lt;=(Auslandsturniere!U$4/2), Auslandsturniere!U20&gt;0 ),  (1000/(Auslandsturniere!U$4/2))*(Auslandsturniere!U$4/2-Auslandsturniere!U20+1), 0),0)</f>
        <v>0</v>
      </c>
      <c r="V96" s="17" t="n">
        <f aca="false">ROUND(IF(   AND( Auslandsturniere!V20&lt;=(Auslandsturniere!V$4/2), Auslandsturniere!V20&gt;0 ),  (1000/(Auslandsturniere!V$4/2))*(Auslandsturniere!V$4/2-Auslandsturniere!V20+1), 0),0)</f>
        <v>0</v>
      </c>
      <c r="W96" s="17" t="n">
        <f aca="false">ROUND(IF(   AND( Auslandsturniere!W20&lt;=(Auslandsturniere!W$4/2), Auslandsturniere!W20&gt;0 ),  (1000/(Auslandsturniere!W$4/2))*(Auslandsturniere!W$4/2-Auslandsturniere!W20+1), 0),0)</f>
        <v>0</v>
      </c>
    </row>
    <row r="97" customFormat="false" ht="13.8" hidden="false" customHeight="false" outlineLevel="0" collapsed="false">
      <c r="A97" s="8" t="s">
        <v>25</v>
      </c>
      <c r="B97" s="8" t="s">
        <v>26</v>
      </c>
      <c r="C97" s="17" t="n">
        <f aca="false">ROUND(IF(   AND( Auslandsturniere!C21&lt;=(Auslandsturniere!C$4/2), Auslandsturniere!C21&gt;0 ),  (1000/(Auslandsturniere!C$4/2))*(Auslandsturniere!C$4/2-Auslandsturniere!C21+1), 0),0)</f>
        <v>0</v>
      </c>
      <c r="D97" s="17" t="n">
        <f aca="false">ROUND(IF(   AND( Auslandsturniere!D21&lt;=(Auslandsturniere!D$4/2), Auslandsturniere!D21&gt;0 ),  (1000/(Auslandsturniere!D$4/2))*(Auslandsturniere!D$4/2-Auslandsturniere!D21+1), 0),0)</f>
        <v>0</v>
      </c>
      <c r="E97" s="17" t="n">
        <f aca="false">ROUND(IF(   AND( Auslandsturniere!E21&lt;=(Auslandsturniere!E$4/2), Auslandsturniere!E21&gt;0 ),  (1000/(Auslandsturniere!E$4/2))*(Auslandsturniere!E$4/2-Auslandsturniere!E21+1), 0),0)</f>
        <v>0</v>
      </c>
      <c r="F97" s="17" t="n">
        <f aca="false">ROUND(IF(   AND( Auslandsturniere!F21&lt;=(Auslandsturniere!F$4/2), Auslandsturniere!F21&gt;0 ),  (1000/(Auslandsturniere!F$4/2))*(Auslandsturniere!F$4/2-Auslandsturniere!F21+1), 0),0)</f>
        <v>0</v>
      </c>
      <c r="G97" s="17" t="n">
        <f aca="false">ROUND(IF(   AND( Auslandsturniere!G21&lt;=(Auslandsturniere!G$4/2), Auslandsturniere!G21&gt;0 ),  (1000/(Auslandsturniere!G$4/2))*(Auslandsturniere!G$4/2-Auslandsturniere!G21+1), 0),0)</f>
        <v>0</v>
      </c>
      <c r="H97" s="17" t="n">
        <f aca="false">ROUND(IF(   AND( Auslandsturniere!H21&lt;=(Auslandsturniere!H$4/2), Auslandsturniere!H21&gt;0 ),  (1000/(Auslandsturniere!H$4/2))*(Auslandsturniere!H$4/2-Auslandsturniere!H21+1), 0),0)</f>
        <v>0</v>
      </c>
      <c r="I97" s="17" t="n">
        <f aca="false">ROUND(IF(   AND( Auslandsturniere!I21&lt;=(Auslandsturniere!I$4/2), Auslandsturniere!I21&gt;0 ),  (1000/(Auslandsturniere!I$4/2))*(Auslandsturniere!I$4/2-Auslandsturniere!I21+1), 0),0)</f>
        <v>0</v>
      </c>
      <c r="J97" s="17" t="n">
        <f aca="false">ROUND(IF(   AND( Auslandsturniere!J21&lt;=(Auslandsturniere!J$4/2), Auslandsturniere!J21&gt;0 ),  (1000/(Auslandsturniere!J$4/2))*(Auslandsturniere!J$4/2-Auslandsturniere!J21+1), 0),0)</f>
        <v>0</v>
      </c>
      <c r="K97" s="17" t="n">
        <f aca="false">ROUND(IF(   AND( Auslandsturniere!K21&lt;=(Auslandsturniere!K$4/2), Auslandsturniere!K21&gt;0 ),  (1000/(Auslandsturniere!K$4/2))*(Auslandsturniere!K$4/2-Auslandsturniere!K21+1), 0),0)</f>
        <v>0</v>
      </c>
      <c r="L97" s="17" t="n">
        <f aca="false">ROUND(IF(   AND( Auslandsturniere!L21&lt;=(Auslandsturniere!L$4/2), Auslandsturniere!L21&gt;0 ),  (1000/(Auslandsturniere!L$4/2))*(Auslandsturniere!L$4/2-Auslandsturniere!L21+1), 0),0)</f>
        <v>0</v>
      </c>
      <c r="M97" s="17" t="n">
        <f aca="false">ROUND(IF(   AND( Auslandsturniere!M21&lt;=(Auslandsturniere!M$4/2), Auslandsturniere!M21&gt;0 ),  (1000/(Auslandsturniere!M$4/2))*(Auslandsturniere!M$4/2-Auslandsturniere!M21+1), 0),0)</f>
        <v>0</v>
      </c>
      <c r="N97" s="17" t="n">
        <f aca="false">ROUND(IF(   AND( Auslandsturniere!N21&lt;=(Auslandsturniere!N$4/2), Auslandsturniere!N21&gt;0 ),  (1000/(Auslandsturniere!N$4/2))*(Auslandsturniere!N$4/2-Auslandsturniere!N21+1), 0),0)</f>
        <v>0</v>
      </c>
      <c r="O97" s="17" t="n">
        <f aca="false">ROUND(IF(   AND( Auslandsturniere!O21&lt;=(Auslandsturniere!O$4/2), Auslandsturniere!O21&gt;0 ),  (1000/(Auslandsturniere!O$4/2))*(Auslandsturniere!O$4/2-Auslandsturniere!O21+1), 0),0)</f>
        <v>0</v>
      </c>
      <c r="P97" s="17" t="n">
        <f aca="false">ROUND(IF(   AND( Auslandsturniere!P21&lt;=(Auslandsturniere!P$4/2), Auslandsturniere!P21&gt;0 ),  (1000/(Auslandsturniere!P$4/2))*(Auslandsturniere!P$4/2-Auslandsturniere!P21+1), 0),0)</f>
        <v>0</v>
      </c>
      <c r="Q97" s="17" t="n">
        <f aca="false">ROUND(IF(   AND( Auslandsturniere!Q21&lt;=(Auslandsturniere!Q$4/2), Auslandsturniere!Q21&gt;0 ),  (1000/(Auslandsturniere!Q$4/2))*(Auslandsturniere!Q$4/2-Auslandsturniere!Q21+1), 0),0)</f>
        <v>0</v>
      </c>
      <c r="R97" s="17" t="n">
        <f aca="false">ROUND(IF(   AND( Auslandsturniere!R21&lt;=(Auslandsturniere!R$4/2), Auslandsturniere!R21&gt;0 ),  (1000/(Auslandsturniere!R$4/2))*(Auslandsturniere!R$4/2-Auslandsturniere!R21+1), 0),0)</f>
        <v>0</v>
      </c>
      <c r="S97" s="17" t="n">
        <f aca="false">ROUND(IF(   AND( Auslandsturniere!S21&lt;=(Auslandsturniere!S$4/2), Auslandsturniere!S21&gt;0 ),  (1000/(Auslandsturniere!S$4/2))*(Auslandsturniere!S$4/2-Auslandsturniere!S21+1), 0),0)</f>
        <v>909</v>
      </c>
      <c r="T97" s="17" t="n">
        <f aca="false">ROUND(IF(   AND( Auslandsturniere!T21&lt;=(Auslandsturniere!T$4/2), Auslandsturniere!T21&gt;0 ),  (1000/(Auslandsturniere!T$4/2))*(Auslandsturniere!T$4/2-Auslandsturniere!T21+1), 0),0)</f>
        <v>964</v>
      </c>
      <c r="U97" s="17" t="n">
        <f aca="false">ROUND(IF(   AND( Auslandsturniere!U21&lt;=(Auslandsturniere!U$4/2), Auslandsturniere!U21&gt;0 ),  (1000/(Auslandsturniere!U$4/2))*(Auslandsturniere!U$4/2-Auslandsturniere!U21+1), 0),0)</f>
        <v>0</v>
      </c>
      <c r="V97" s="17" t="n">
        <f aca="false">ROUND(IF(   AND( Auslandsturniere!V21&lt;=(Auslandsturniere!V$4/2), Auslandsturniere!V21&gt;0 ),  (1000/(Auslandsturniere!V$4/2))*(Auslandsturniere!V$4/2-Auslandsturniere!V21+1), 0),0)</f>
        <v>0</v>
      </c>
      <c r="W97" s="17" t="n">
        <f aca="false">ROUND(IF(   AND( Auslandsturniere!W21&lt;=(Auslandsturniere!W$4/2), Auslandsturniere!W21&gt;0 ),  (1000/(Auslandsturniere!W$4/2))*(Auslandsturniere!W$4/2-Auslandsturniere!W21+1), 0),0)</f>
        <v>0</v>
      </c>
    </row>
    <row r="98" customFormat="false" ht="13.8" hidden="false" customHeight="false" outlineLevel="0" collapsed="false">
      <c r="A98" s="8" t="s">
        <v>51</v>
      </c>
      <c r="B98" s="8" t="s">
        <v>52</v>
      </c>
      <c r="C98" s="17" t="n">
        <f aca="false">ROUND(IF(   AND( Auslandsturniere!C22&lt;=(Auslandsturniere!C$4/2), Auslandsturniere!C22&gt;0 ),  (1000/(Auslandsturniere!C$4/2))*(Auslandsturniere!C$4/2-Auslandsturniere!C22+1), 0),0)</f>
        <v>0</v>
      </c>
      <c r="D98" s="17" t="n">
        <f aca="false">ROUND(IF(   AND( Auslandsturniere!D22&lt;=(Auslandsturniere!D$4/2), Auslandsturniere!D22&gt;0 ),  (1000/(Auslandsturniere!D$4/2))*(Auslandsturniere!D$4/2-Auslandsturniere!D22+1), 0),0)</f>
        <v>0</v>
      </c>
      <c r="E98" s="17" t="n">
        <f aca="false">ROUND(IF(   AND( Auslandsturniere!E22&lt;=(Auslandsturniere!E$4/2), Auslandsturniere!E22&gt;0 ),  (1000/(Auslandsturniere!E$4/2))*(Auslandsturniere!E$4/2-Auslandsturniere!E22+1), 0),0)</f>
        <v>0</v>
      </c>
      <c r="F98" s="17" t="n">
        <f aca="false">ROUND(IF(   AND( Auslandsturniere!F22&lt;=(Auslandsturniere!F$4/2), Auslandsturniere!F22&gt;0 ),  (1000/(Auslandsturniere!F$4/2))*(Auslandsturniere!F$4/2-Auslandsturniere!F22+1), 0),0)</f>
        <v>0</v>
      </c>
      <c r="G98" s="17" t="n">
        <f aca="false">ROUND(IF(   AND( Auslandsturniere!G22&lt;=(Auslandsturniere!G$4/2), Auslandsturniere!G22&gt;0 ),  (1000/(Auslandsturniere!G$4/2))*(Auslandsturniere!G$4/2-Auslandsturniere!G22+1), 0),0)</f>
        <v>0</v>
      </c>
      <c r="H98" s="17" t="n">
        <f aca="false">ROUND(IF(   AND( Auslandsturniere!H22&lt;=(Auslandsturniere!H$4/2), Auslandsturniere!H22&gt;0 ),  (1000/(Auslandsturniere!H$4/2))*(Auslandsturniere!H$4/2-Auslandsturniere!H22+1), 0),0)</f>
        <v>0</v>
      </c>
      <c r="I98" s="17" t="n">
        <f aca="false">ROUND(IF(   AND( Auslandsturniere!I22&lt;=(Auslandsturniere!I$4/2), Auslandsturniere!I22&gt;0 ),  (1000/(Auslandsturniere!I$4/2))*(Auslandsturniere!I$4/2-Auslandsturniere!I22+1), 0),0)</f>
        <v>0</v>
      </c>
      <c r="J98" s="17" t="n">
        <f aca="false">ROUND(IF(   AND( Auslandsturniere!J22&lt;=(Auslandsturniere!J$4/2), Auslandsturniere!J22&gt;0 ),  (1000/(Auslandsturniere!J$4/2))*(Auslandsturniere!J$4/2-Auslandsturniere!J22+1), 0),0)</f>
        <v>0</v>
      </c>
      <c r="K98" s="17" t="n">
        <f aca="false">ROUND(IF(   AND( Auslandsturniere!K22&lt;=(Auslandsturniere!K$4/2), Auslandsturniere!K22&gt;0 ),  (1000/(Auslandsturniere!K$4/2))*(Auslandsturniere!K$4/2-Auslandsturniere!K22+1), 0),0)</f>
        <v>0</v>
      </c>
      <c r="L98" s="17" t="n">
        <f aca="false">ROUND(IF(   AND( Auslandsturniere!L22&lt;=(Auslandsturniere!L$4/2), Auslandsturniere!L22&gt;0 ),  (1000/(Auslandsturniere!L$4/2))*(Auslandsturniere!L$4/2-Auslandsturniere!L22+1), 0),0)</f>
        <v>250</v>
      </c>
      <c r="M98" s="17" t="n">
        <f aca="false">ROUND(IF(   AND( Auslandsturniere!M22&lt;=(Auslandsturniere!M$4/2), Auslandsturniere!M22&gt;0 ),  (1000/(Auslandsturniere!M$4/2))*(Auslandsturniere!M$4/2-Auslandsturniere!M22+1), 0),0)</f>
        <v>0</v>
      </c>
      <c r="N98" s="17" t="n">
        <f aca="false">ROUND(IF(   AND( Auslandsturniere!N22&lt;=(Auslandsturniere!N$4/2), Auslandsturniere!N22&gt;0 ),  (1000/(Auslandsturniere!N$4/2))*(Auslandsturniere!N$4/2-Auslandsturniere!N22+1), 0),0)</f>
        <v>0</v>
      </c>
      <c r="O98" s="17" t="n">
        <f aca="false">ROUND(IF(   AND( Auslandsturniere!O22&lt;=(Auslandsturniere!O$4/2), Auslandsturniere!O22&gt;0 ),  (1000/(Auslandsturniere!O$4/2))*(Auslandsturniere!O$4/2-Auslandsturniere!O22+1), 0),0)</f>
        <v>0</v>
      </c>
      <c r="P98" s="17" t="n">
        <f aca="false">ROUND(IF(   AND( Auslandsturniere!P22&lt;=(Auslandsturniere!P$4/2), Auslandsturniere!P22&gt;0 ),  (1000/(Auslandsturniere!P$4/2))*(Auslandsturniere!P$4/2-Auslandsturniere!P22+1), 0),0)</f>
        <v>0</v>
      </c>
      <c r="Q98" s="17" t="n">
        <f aca="false">ROUND(IF(   AND( Auslandsturniere!Q22&lt;=(Auslandsturniere!Q$4/2), Auslandsturniere!Q22&gt;0 ),  (1000/(Auslandsturniere!Q$4/2))*(Auslandsturniere!Q$4/2-Auslandsturniere!Q22+1), 0),0)</f>
        <v>0</v>
      </c>
      <c r="R98" s="17" t="n">
        <f aca="false">ROUND(IF(   AND( Auslandsturniere!R22&lt;=(Auslandsturniere!R$4/2), Auslandsturniere!R22&gt;0 ),  (1000/(Auslandsturniere!R$4/2))*(Auslandsturniere!R$4/2-Auslandsturniere!R22+1), 0),0)</f>
        <v>0</v>
      </c>
      <c r="S98" s="17" t="n">
        <f aca="false">ROUND(IF(   AND( Auslandsturniere!S22&lt;=(Auslandsturniere!S$4/2), Auslandsturniere!S22&gt;0 ),  (1000/(Auslandsturniere!S$4/2))*(Auslandsturniere!S$4/2-Auslandsturniere!S22+1), 0),0)</f>
        <v>0</v>
      </c>
      <c r="T98" s="17" t="n">
        <f aca="false">ROUND(IF(   AND( Auslandsturniere!T22&lt;=(Auslandsturniere!T$4/2), Auslandsturniere!T22&gt;0 ),  (1000/(Auslandsturniere!T$4/2))*(Auslandsturniere!T$4/2-Auslandsturniere!T22+1), 0),0)</f>
        <v>0</v>
      </c>
      <c r="U98" s="17" t="n">
        <f aca="false">ROUND(IF(   AND( Auslandsturniere!U22&lt;=(Auslandsturniere!U$4/2), Auslandsturniere!U22&gt;0 ),  (1000/(Auslandsturniere!U$4/2))*(Auslandsturniere!U$4/2-Auslandsturniere!U22+1), 0),0)</f>
        <v>0</v>
      </c>
      <c r="V98" s="17" t="n">
        <f aca="false">ROUND(IF(   AND( Auslandsturniere!V22&lt;=(Auslandsturniere!V$4/2), Auslandsturniere!V22&gt;0 ),  (1000/(Auslandsturniere!V$4/2))*(Auslandsturniere!V$4/2-Auslandsturniere!V22+1), 0),0)</f>
        <v>0</v>
      </c>
      <c r="W98" s="17" t="n">
        <f aca="false">ROUND(IF(   AND( Auslandsturniere!W22&lt;=(Auslandsturniere!W$4/2), Auslandsturniere!W22&gt;0 ),  (1000/(Auslandsturniere!W$4/2))*(Auslandsturniere!W$4/2-Auslandsturniere!W22+1), 0),0)</f>
        <v>0</v>
      </c>
    </row>
    <row r="99" customFormat="false" ht="13.8" hidden="false" customHeight="false" outlineLevel="0" collapsed="false">
      <c r="A99" s="8" t="s">
        <v>60</v>
      </c>
      <c r="B99" s="8" t="s">
        <v>61</v>
      </c>
      <c r="C99" s="17" t="n">
        <f aca="false">ROUND(IF(   AND( Auslandsturniere!C23&lt;=(Auslandsturniere!C$4/2), Auslandsturniere!C23&gt;0 ),  (1000/(Auslandsturniere!C$4/2))*(Auslandsturniere!C$4/2-Auslandsturniere!C23+1), 0),0)</f>
        <v>0</v>
      </c>
      <c r="D99" s="17" t="n">
        <f aca="false">ROUND(IF(   AND( Auslandsturniere!D23&lt;=(Auslandsturniere!D$4/2), Auslandsturniere!D23&gt;0 ),  (1000/(Auslandsturniere!D$4/2))*(Auslandsturniere!D$4/2-Auslandsturniere!D23+1), 0),0)</f>
        <v>0</v>
      </c>
      <c r="E99" s="17" t="n">
        <f aca="false">ROUND(IF(   AND( Auslandsturniere!E23&lt;=(Auslandsturniere!E$4/2), Auslandsturniere!E23&gt;0 ),  (1000/(Auslandsturniere!E$4/2))*(Auslandsturniere!E$4/2-Auslandsturniere!E23+1), 0),0)</f>
        <v>0</v>
      </c>
      <c r="F99" s="17" t="n">
        <f aca="false">ROUND(IF(   AND( Auslandsturniere!F23&lt;=(Auslandsturniere!F$4/2), Auslandsturniere!F23&gt;0 ),  (1000/(Auslandsturniere!F$4/2))*(Auslandsturniere!F$4/2-Auslandsturniere!F23+1), 0),0)</f>
        <v>0</v>
      </c>
      <c r="G99" s="17" t="n">
        <f aca="false">ROUND(IF(   AND( Auslandsturniere!G23&lt;=(Auslandsturniere!G$4/2), Auslandsturniere!G23&gt;0 ),  (1000/(Auslandsturniere!G$4/2))*(Auslandsturniere!G$4/2-Auslandsturniere!G23+1), 0),0)</f>
        <v>0</v>
      </c>
      <c r="H99" s="17" t="n">
        <f aca="false">ROUND(IF(   AND( Auslandsturniere!H23&lt;=(Auslandsturniere!H$4/2), Auslandsturniere!H23&gt;0 ),  (1000/(Auslandsturniere!H$4/2))*(Auslandsturniere!H$4/2-Auslandsturniere!H23+1), 0),0)</f>
        <v>0</v>
      </c>
      <c r="I99" s="17" t="n">
        <f aca="false">ROUND(IF(   AND( Auslandsturniere!I23&lt;=(Auslandsturniere!I$4/2), Auslandsturniere!I23&gt;0 ),  (1000/(Auslandsturniere!I$4/2))*(Auslandsturniere!I$4/2-Auslandsturniere!I23+1), 0),0)</f>
        <v>0</v>
      </c>
      <c r="J99" s="17" t="n">
        <f aca="false">ROUND(IF(   AND( Auslandsturniere!J23&lt;=(Auslandsturniere!J$4/2), Auslandsturniere!J23&gt;0 ),  (1000/(Auslandsturniere!J$4/2))*(Auslandsturniere!J$4/2-Auslandsturniere!J23+1), 0),0)</f>
        <v>0</v>
      </c>
      <c r="K99" s="17" t="n">
        <f aca="false">ROUND(IF(   AND( Auslandsturniere!K23&lt;=(Auslandsturniere!K$4/2), Auslandsturniere!K23&gt;0 ),  (1000/(Auslandsturniere!K$4/2))*(Auslandsturniere!K$4/2-Auslandsturniere!K23+1), 0),0)</f>
        <v>0</v>
      </c>
      <c r="L99" s="17" t="n">
        <f aca="false">ROUND(IF(   AND( Auslandsturniere!L23&lt;=(Auslandsturniere!L$4/2), Auslandsturniere!L23&gt;0 ),  (1000/(Auslandsturniere!L$4/2))*(Auslandsturniere!L$4/2-Auslandsturniere!L23+1), 0),0)</f>
        <v>0</v>
      </c>
      <c r="M99" s="17" t="n">
        <f aca="false">ROUND(IF(   AND( Auslandsturniere!M23&lt;=(Auslandsturniere!M$4/2), Auslandsturniere!M23&gt;0 ),  (1000/(Auslandsturniere!M$4/2))*(Auslandsturniere!M$4/2-Auslandsturniere!M23+1), 0),0)</f>
        <v>0</v>
      </c>
      <c r="N99" s="17" t="n">
        <f aca="false">ROUND(IF(   AND( Auslandsturniere!N23&lt;=(Auslandsturniere!N$4/2), Auslandsturniere!N23&gt;0 ),  (1000/(Auslandsturniere!N$4/2))*(Auslandsturniere!N$4/2-Auslandsturniere!N23+1), 0),0)</f>
        <v>0</v>
      </c>
      <c r="O99" s="17" t="n">
        <f aca="false">ROUND(IF(   AND( Auslandsturniere!O23&lt;=(Auslandsturniere!O$4/2), Auslandsturniere!O23&gt;0 ),  (1000/(Auslandsturniere!O$4/2))*(Auslandsturniere!O$4/2-Auslandsturniere!O23+1), 0),0)</f>
        <v>0</v>
      </c>
      <c r="P99" s="17" t="n">
        <f aca="false">ROUND(IF(   AND( Auslandsturniere!P23&lt;=(Auslandsturniere!P$4/2), Auslandsturniere!P23&gt;0 ),  (1000/(Auslandsturniere!P$4/2))*(Auslandsturniere!P$4/2-Auslandsturniere!P23+1), 0),0)</f>
        <v>0</v>
      </c>
      <c r="Q99" s="17" t="n">
        <f aca="false">ROUND(IF(   AND( Auslandsturniere!Q23&lt;=(Auslandsturniere!Q$4/2), Auslandsturniere!Q23&gt;0 ),  (1000/(Auslandsturniere!Q$4/2))*(Auslandsturniere!Q$4/2-Auslandsturniere!Q23+1), 0),0)</f>
        <v>0</v>
      </c>
      <c r="R99" s="17" t="n">
        <f aca="false">ROUND(IF(   AND( Auslandsturniere!R23&lt;=(Auslandsturniere!R$4/2), Auslandsturniere!R23&gt;0 ),  (1000/(Auslandsturniere!R$4/2))*(Auslandsturniere!R$4/2-Auslandsturniere!R23+1), 0),0)</f>
        <v>0</v>
      </c>
      <c r="S99" s="17" t="n">
        <f aca="false">ROUND(IF(   AND( Auslandsturniere!S23&lt;=(Auslandsturniere!S$4/2), Auslandsturniere!S23&gt;0 ),  (1000/(Auslandsturniere!S$4/2))*(Auslandsturniere!S$4/2-Auslandsturniere!S23+1), 0),0)</f>
        <v>0</v>
      </c>
      <c r="T99" s="17" t="n">
        <f aca="false">ROUND(IF(   AND( Auslandsturniere!T23&lt;=(Auslandsturniere!T$4/2), Auslandsturniere!T23&gt;0 ),  (1000/(Auslandsturniere!T$4/2))*(Auslandsturniere!T$4/2-Auslandsturniere!T23+1), 0),0)</f>
        <v>0</v>
      </c>
      <c r="U99" s="17" t="n">
        <f aca="false">ROUND(IF(   AND( Auslandsturniere!U23&lt;=(Auslandsturniere!U$4/2), Auslandsturniere!U23&gt;0 ),  (1000/(Auslandsturniere!U$4/2))*(Auslandsturniere!U$4/2-Auslandsturniere!U23+1), 0),0)</f>
        <v>0</v>
      </c>
      <c r="V99" s="17" t="n">
        <f aca="false">ROUND(IF(   AND( Auslandsturniere!V23&lt;=(Auslandsturniere!V$4/2), Auslandsturniere!V23&gt;0 ),  (1000/(Auslandsturniere!V$4/2))*(Auslandsturniere!V$4/2-Auslandsturniere!V23+1), 0),0)</f>
        <v>0</v>
      </c>
      <c r="W99" s="17" t="n">
        <f aca="false">ROUND(IF(   AND( Auslandsturniere!W23&lt;=(Auslandsturniere!W$4/2), Auslandsturniere!W23&gt;0 ),  (1000/(Auslandsturniere!W$4/2))*(Auslandsturniere!W$4/2-Auslandsturniere!W23+1), 0),0)</f>
        <v>0</v>
      </c>
    </row>
    <row r="100" customFormat="false" ht="13.8" hidden="false" customHeight="false" outlineLevel="0" collapsed="false">
      <c r="A100" s="8" t="s">
        <v>57</v>
      </c>
      <c r="B100" s="8" t="s">
        <v>58</v>
      </c>
      <c r="C100" s="17" t="n">
        <f aca="false">ROUND(IF(   AND( Auslandsturniere!C24&lt;=(Auslandsturniere!C$4/2), Auslandsturniere!C24&gt;0 ),  (1000/(Auslandsturniere!C$4/2))*(Auslandsturniere!C$4/2-Auslandsturniere!C24+1), 0),0)</f>
        <v>0</v>
      </c>
      <c r="D100" s="17" t="n">
        <f aca="false">ROUND(IF(   AND( Auslandsturniere!D24&lt;=(Auslandsturniere!D$4/2), Auslandsturniere!D24&gt;0 ),  (1000/(Auslandsturniere!D$4/2))*(Auslandsturniere!D$4/2-Auslandsturniere!D24+1), 0),0)</f>
        <v>0</v>
      </c>
      <c r="E100" s="17" t="n">
        <f aca="false">ROUND(IF(   AND( Auslandsturniere!E24&lt;=(Auslandsturniere!E$4/2), Auslandsturniere!E24&gt;0 ),  (1000/(Auslandsturniere!E$4/2))*(Auslandsturniere!E$4/2-Auslandsturniere!E24+1), 0),0)</f>
        <v>0</v>
      </c>
      <c r="F100" s="17" t="n">
        <f aca="false">ROUND(IF(   AND( Auslandsturniere!F24&lt;=(Auslandsturniere!F$4/2), Auslandsturniere!F24&gt;0 ),  (1000/(Auslandsturniere!F$4/2))*(Auslandsturniere!F$4/2-Auslandsturniere!F24+1), 0),0)</f>
        <v>0</v>
      </c>
      <c r="G100" s="17" t="n">
        <f aca="false">ROUND(IF(   AND( Auslandsturniere!G24&lt;=(Auslandsturniere!G$4/2), Auslandsturniere!G24&gt;0 ),  (1000/(Auslandsturniere!G$4/2))*(Auslandsturniere!G$4/2-Auslandsturniere!G24+1), 0),0)</f>
        <v>0</v>
      </c>
      <c r="H100" s="17" t="n">
        <f aca="false">ROUND(IF(   AND( Auslandsturniere!H24&lt;=(Auslandsturniere!H$4/2), Auslandsturniere!H24&gt;0 ),  (1000/(Auslandsturniere!H$4/2))*(Auslandsturniere!H$4/2-Auslandsturniere!H24+1), 0),0)</f>
        <v>0</v>
      </c>
      <c r="I100" s="17" t="n">
        <f aca="false">ROUND(IF(   AND( Auslandsturniere!I24&lt;=(Auslandsturniere!I$4/2), Auslandsturniere!I24&gt;0 ),  (1000/(Auslandsturniere!I$4/2))*(Auslandsturniere!I$4/2-Auslandsturniere!I24+1), 0),0)</f>
        <v>0</v>
      </c>
      <c r="J100" s="17" t="n">
        <f aca="false">ROUND(IF(   AND( Auslandsturniere!J24&lt;=(Auslandsturniere!J$4/2), Auslandsturniere!J24&gt;0 ),  (1000/(Auslandsturniere!J$4/2))*(Auslandsturniere!J$4/2-Auslandsturniere!J24+1), 0),0)</f>
        <v>0</v>
      </c>
      <c r="K100" s="17" t="n">
        <f aca="false">ROUND(IF(   AND( Auslandsturniere!K24&lt;=(Auslandsturniere!K$4/2), Auslandsturniere!K24&gt;0 ),  (1000/(Auslandsturniere!K$4/2))*(Auslandsturniere!K$4/2-Auslandsturniere!K24+1), 0),0)</f>
        <v>0</v>
      </c>
      <c r="L100" s="17" t="n">
        <f aca="false">ROUND(IF(   AND( Auslandsturniere!L24&lt;=(Auslandsturniere!L$4/2), Auslandsturniere!L24&gt;0 ),  (1000/(Auslandsturniere!L$4/2))*(Auslandsturniere!L$4/2-Auslandsturniere!L24+1), 0),0)</f>
        <v>0</v>
      </c>
      <c r="M100" s="17" t="n">
        <f aca="false">ROUND(IF(   AND( Auslandsturniere!M24&lt;=(Auslandsturniere!M$4/2), Auslandsturniere!M24&gt;0 ),  (1000/(Auslandsturniere!M$4/2))*(Auslandsturniere!M$4/2-Auslandsturniere!M24+1), 0),0)</f>
        <v>0</v>
      </c>
      <c r="N100" s="17" t="n">
        <f aca="false">ROUND(IF(   AND( Auslandsturniere!N24&lt;=(Auslandsturniere!N$4/2), Auslandsturniere!N24&gt;0 ),  (1000/(Auslandsturniere!N$4/2))*(Auslandsturniere!N$4/2-Auslandsturniere!N24+1), 0),0)</f>
        <v>0</v>
      </c>
      <c r="O100" s="17" t="n">
        <f aca="false">ROUND(IF(   AND( Auslandsturniere!O24&lt;=(Auslandsturniere!O$4/2), Auslandsturniere!O24&gt;0 ),  (1000/(Auslandsturniere!O$4/2))*(Auslandsturniere!O$4/2-Auslandsturniere!O24+1), 0),0)</f>
        <v>0</v>
      </c>
      <c r="P100" s="17" t="n">
        <f aca="false">ROUND(IF(   AND( Auslandsturniere!P24&lt;=(Auslandsturniere!P$4/2), Auslandsturniere!P24&gt;0 ),  (1000/(Auslandsturniere!P$4/2))*(Auslandsturniere!P$4/2-Auslandsturniere!P24+1), 0),0)</f>
        <v>0</v>
      </c>
      <c r="Q100" s="17" t="n">
        <f aca="false">ROUND(IF(   AND( Auslandsturniere!Q24&lt;=(Auslandsturniere!Q$4/2), Auslandsturniere!Q24&gt;0 ),  (1000/(Auslandsturniere!Q$4/2))*(Auslandsturniere!Q$4/2-Auslandsturniere!Q24+1), 0),0)</f>
        <v>0</v>
      </c>
      <c r="R100" s="17" t="n">
        <f aca="false">ROUND(IF(   AND( Auslandsturniere!R24&lt;=(Auslandsturniere!R$4/2), Auslandsturniere!R24&gt;0 ),  (1000/(Auslandsturniere!R$4/2))*(Auslandsturniere!R$4/2-Auslandsturniere!R24+1), 0),0)</f>
        <v>0</v>
      </c>
      <c r="S100" s="17" t="n">
        <f aca="false">ROUND(IF(   AND( Auslandsturniere!S24&lt;=(Auslandsturniere!S$4/2), Auslandsturniere!S24&gt;0 ),  (1000/(Auslandsturniere!S$4/2))*(Auslandsturniere!S$4/2-Auslandsturniere!S24+1), 0),0)</f>
        <v>0</v>
      </c>
      <c r="T100" s="17" t="n">
        <f aca="false">ROUND(IF(   AND( Auslandsturniere!T24&lt;=(Auslandsturniere!T$4/2), Auslandsturniere!T24&gt;0 ),  (1000/(Auslandsturniere!T$4/2))*(Auslandsturniere!T$4/2-Auslandsturniere!T24+1), 0),0)</f>
        <v>0</v>
      </c>
      <c r="U100" s="17" t="n">
        <f aca="false">ROUND(IF(   AND( Auslandsturniere!U24&lt;=(Auslandsturniere!U$4/2), Auslandsturniere!U24&gt;0 ),  (1000/(Auslandsturniere!U$4/2))*(Auslandsturniere!U$4/2-Auslandsturniere!U24+1), 0),0)</f>
        <v>0</v>
      </c>
      <c r="V100" s="17" t="n">
        <f aca="false">ROUND(IF(   AND( Auslandsturniere!V24&lt;=(Auslandsturniere!V$4/2), Auslandsturniere!V24&gt;0 ),  (1000/(Auslandsturniere!V$4/2))*(Auslandsturniere!V$4/2-Auslandsturniere!V24+1), 0),0)</f>
        <v>0</v>
      </c>
      <c r="W100" s="17" t="n">
        <f aca="false">ROUND(IF(   AND( Auslandsturniere!W24&lt;=(Auslandsturniere!W$4/2), Auslandsturniere!W24&gt;0 ),  (1000/(Auslandsturniere!W$4/2))*(Auslandsturniere!W$4/2-Auslandsturniere!W24+1), 0),0)</f>
        <v>0</v>
      </c>
    </row>
    <row r="101" customFormat="false" ht="13.8" hidden="false" customHeight="false" outlineLevel="0" collapsed="false">
      <c r="A101" s="8" t="s">
        <v>65</v>
      </c>
      <c r="B101" s="8" t="s">
        <v>66</v>
      </c>
      <c r="C101" s="17" t="n">
        <f aca="false">ROUND(IF(   AND( Auslandsturniere!C25&lt;=(Auslandsturniere!C$4/2), Auslandsturniere!C25&gt;0 ),  (1000/(Auslandsturniere!C$4/2))*(Auslandsturniere!C$4/2-Auslandsturniere!C25+1), 0),0)</f>
        <v>0</v>
      </c>
      <c r="D101" s="17" t="n">
        <f aca="false">ROUND(IF(   AND( Auslandsturniere!D25&lt;=(Auslandsturniere!D$4/2), Auslandsturniere!D25&gt;0 ),  (1000/(Auslandsturniere!D$4/2))*(Auslandsturniere!D$4/2-Auslandsturniere!D25+1), 0),0)</f>
        <v>0</v>
      </c>
      <c r="E101" s="17" t="n">
        <f aca="false">ROUND(IF(   AND( Auslandsturniere!E25&lt;=(Auslandsturniere!E$4/2), Auslandsturniere!E25&gt;0 ),  (1000/(Auslandsturniere!E$4/2))*(Auslandsturniere!E$4/2-Auslandsturniere!E25+1), 0),0)</f>
        <v>0</v>
      </c>
      <c r="F101" s="17" t="n">
        <f aca="false">ROUND(IF(   AND( Auslandsturniere!F25&lt;=(Auslandsturniere!F$4/2), Auslandsturniere!F25&gt;0 ),  (1000/(Auslandsturniere!F$4/2))*(Auslandsturniere!F$4/2-Auslandsturniere!F25+1), 0),0)</f>
        <v>0</v>
      </c>
      <c r="G101" s="17" t="n">
        <f aca="false">ROUND(IF(   AND( Auslandsturniere!G25&lt;=(Auslandsturniere!G$4/2), Auslandsturniere!G25&gt;0 ),  (1000/(Auslandsturniere!G$4/2))*(Auslandsturniere!G$4/2-Auslandsturniere!G25+1), 0),0)</f>
        <v>0</v>
      </c>
      <c r="H101" s="17" t="n">
        <f aca="false">ROUND(IF(   AND( Auslandsturniere!H25&lt;=(Auslandsturniere!H$4/2), Auslandsturniere!H25&gt;0 ),  (1000/(Auslandsturniere!H$4/2))*(Auslandsturniere!H$4/2-Auslandsturniere!H25+1), 0),0)</f>
        <v>0</v>
      </c>
      <c r="I101" s="17" t="n">
        <f aca="false">ROUND(IF(   AND( Auslandsturniere!I25&lt;=(Auslandsturniere!I$4/2), Auslandsturniere!I25&gt;0 ),  (1000/(Auslandsturniere!I$4/2))*(Auslandsturniere!I$4/2-Auslandsturniere!I25+1), 0),0)</f>
        <v>0</v>
      </c>
      <c r="J101" s="17" t="n">
        <f aca="false">ROUND(IF(   AND( Auslandsturniere!J25&lt;=(Auslandsturniere!J$4/2), Auslandsturniere!J25&gt;0 ),  (1000/(Auslandsturniere!J$4/2))*(Auslandsturniere!J$4/2-Auslandsturniere!J25+1), 0),0)</f>
        <v>0</v>
      </c>
      <c r="K101" s="17" t="n">
        <f aca="false">ROUND(IF(   AND( Auslandsturniere!K25&lt;=(Auslandsturniere!K$4/2), Auslandsturniere!K25&gt;0 ),  (1000/(Auslandsturniere!K$4/2))*(Auslandsturniere!K$4/2-Auslandsturniere!K25+1), 0),0)</f>
        <v>0</v>
      </c>
      <c r="L101" s="17" t="n">
        <f aca="false">ROUND(IF(   AND( Auslandsturniere!L25&lt;=(Auslandsturniere!L$4/2), Auslandsturniere!L25&gt;0 ),  (1000/(Auslandsturniere!L$4/2))*(Auslandsturniere!L$4/2-Auslandsturniere!L25+1), 0),0)</f>
        <v>0</v>
      </c>
      <c r="M101" s="17" t="n">
        <f aca="false">ROUND(IF(   AND( Auslandsturniere!M25&lt;=(Auslandsturniere!M$4/2), Auslandsturniere!M25&gt;0 ),  (1000/(Auslandsturniere!M$4/2))*(Auslandsturniere!M$4/2-Auslandsturniere!M25+1), 0),0)</f>
        <v>0</v>
      </c>
      <c r="N101" s="17" t="n">
        <f aca="false">ROUND(IF(   AND( Auslandsturniere!N25&lt;=(Auslandsturniere!N$4/2), Auslandsturniere!N25&gt;0 ),  (1000/(Auslandsturniere!N$4/2))*(Auslandsturniere!N$4/2-Auslandsturniere!N25+1), 0),0)</f>
        <v>0</v>
      </c>
      <c r="O101" s="17" t="n">
        <f aca="false">ROUND(IF(   AND( Auslandsturniere!O25&lt;=(Auslandsturniere!O$4/2), Auslandsturniere!O25&gt;0 ),  (1000/(Auslandsturniere!O$4/2))*(Auslandsturniere!O$4/2-Auslandsturniere!O25+1), 0),0)</f>
        <v>0</v>
      </c>
      <c r="P101" s="17" t="n">
        <f aca="false">ROUND(IF(   AND( Auslandsturniere!P25&lt;=(Auslandsturniere!P$4/2), Auslandsturniere!P25&gt;0 ),  (1000/(Auslandsturniere!P$4/2))*(Auslandsturniere!P$4/2-Auslandsturniere!P25+1), 0),0)</f>
        <v>0</v>
      </c>
      <c r="Q101" s="17" t="n">
        <f aca="false">ROUND(IF(   AND( Auslandsturniere!Q25&lt;=(Auslandsturniere!Q$4/2), Auslandsturniere!Q25&gt;0 ),  (1000/(Auslandsturniere!Q$4/2))*(Auslandsturniere!Q$4/2-Auslandsturniere!Q25+1), 0),0)</f>
        <v>0</v>
      </c>
      <c r="R101" s="17" t="n">
        <f aca="false">ROUND(IF(   AND( Auslandsturniere!R25&lt;=(Auslandsturniere!R$4/2), Auslandsturniere!R25&gt;0 ),  (1000/(Auslandsturniere!R$4/2))*(Auslandsturniere!R$4/2-Auslandsturniere!R25+1), 0),0)</f>
        <v>0</v>
      </c>
      <c r="S101" s="17" t="n">
        <f aca="false">ROUND(IF(   AND( Auslandsturniere!S25&lt;=(Auslandsturniere!S$4/2), Auslandsturniere!S25&gt;0 ),  (1000/(Auslandsturniere!S$4/2))*(Auslandsturniere!S$4/2-Auslandsturniere!S25+1), 0),0)</f>
        <v>0</v>
      </c>
      <c r="T101" s="17" t="n">
        <f aca="false">ROUND(IF(   AND( Auslandsturniere!T25&lt;=(Auslandsturniere!T$4/2), Auslandsturniere!T25&gt;0 ),  (1000/(Auslandsturniere!T$4/2))*(Auslandsturniere!T$4/2-Auslandsturniere!T25+1), 0),0)</f>
        <v>0</v>
      </c>
      <c r="U101" s="17" t="n">
        <f aca="false">ROUND(IF(   AND( Auslandsturniere!U25&lt;=(Auslandsturniere!U$4/2), Auslandsturniere!U25&gt;0 ),  (1000/(Auslandsturniere!U$4/2))*(Auslandsturniere!U$4/2-Auslandsturniere!U25+1), 0),0)</f>
        <v>0</v>
      </c>
      <c r="V101" s="17" t="n">
        <f aca="false">ROUND(IF(   AND( Auslandsturniere!V25&lt;=(Auslandsturniere!V$4/2), Auslandsturniere!V25&gt;0 ),  (1000/(Auslandsturniere!V$4/2))*(Auslandsturniere!V$4/2-Auslandsturniere!V25+1), 0),0)</f>
        <v>0</v>
      </c>
      <c r="W101" s="17" t="n">
        <f aca="false">ROUND(IF(   AND( Auslandsturniere!W25&lt;=(Auslandsturniere!W$4/2), Auslandsturniere!W25&gt;0 ),  (1000/(Auslandsturniere!W$4/2))*(Auslandsturniere!W$4/2-Auslandsturniere!W25+1), 0),0)</f>
        <v>0</v>
      </c>
    </row>
    <row r="102" customFormat="false" ht="13.8" hidden="false" customHeight="false" outlineLevel="0" collapsed="false">
      <c r="A102" s="8" t="s">
        <v>62</v>
      </c>
      <c r="B102" s="8" t="s">
        <v>63</v>
      </c>
      <c r="C102" s="17" t="n">
        <f aca="false">ROUND(IF(   AND( Auslandsturniere!C26&lt;=(Auslandsturniere!C$4/2), Auslandsturniere!C26&gt;0 ),  (1000/(Auslandsturniere!C$4/2))*(Auslandsturniere!C$4/2-Auslandsturniere!C26+1), 0),0)</f>
        <v>0</v>
      </c>
      <c r="D102" s="17" t="n">
        <f aca="false">ROUND(IF(   AND( Auslandsturniere!D26&lt;=(Auslandsturniere!D$4/2), Auslandsturniere!D26&gt;0 ),  (1000/(Auslandsturniere!D$4/2))*(Auslandsturniere!D$4/2-Auslandsturniere!D26+1), 0),0)</f>
        <v>0</v>
      </c>
      <c r="E102" s="17" t="n">
        <f aca="false">ROUND(IF(   AND( Auslandsturniere!E26&lt;=(Auslandsturniere!E$4/2), Auslandsturniere!E26&gt;0 ),  (1000/(Auslandsturniere!E$4/2))*(Auslandsturniere!E$4/2-Auslandsturniere!E26+1), 0),0)</f>
        <v>0</v>
      </c>
      <c r="F102" s="17" t="n">
        <f aca="false">ROUND(IF(   AND( Auslandsturniere!F26&lt;=(Auslandsturniere!F$4/2), Auslandsturniere!F26&gt;0 ),  (1000/(Auslandsturniere!F$4/2))*(Auslandsturniere!F$4/2-Auslandsturniere!F26+1), 0),0)</f>
        <v>500</v>
      </c>
      <c r="G102" s="17" t="n">
        <f aca="false">ROUND(IF(   AND( Auslandsturniere!G26&lt;=(Auslandsturniere!G$4/2), Auslandsturniere!G26&gt;0 ),  (1000/(Auslandsturniere!G$4/2))*(Auslandsturniere!G$4/2-Auslandsturniere!G26+1), 0),0)</f>
        <v>0</v>
      </c>
      <c r="H102" s="17" t="n">
        <f aca="false">ROUND(IF(   AND( Auslandsturniere!H26&lt;=(Auslandsturniere!H$4/2), Auslandsturniere!H26&gt;0 ),  (1000/(Auslandsturniere!H$4/2))*(Auslandsturniere!H$4/2-Auslandsturniere!H26+1), 0),0)</f>
        <v>0</v>
      </c>
      <c r="I102" s="17" t="n">
        <f aca="false">ROUND(IF(   AND( Auslandsturniere!I26&lt;=(Auslandsturniere!I$4/2), Auslandsturniere!I26&gt;0 ),  (1000/(Auslandsturniere!I$4/2))*(Auslandsturniere!I$4/2-Auslandsturniere!I26+1), 0),0)</f>
        <v>0</v>
      </c>
      <c r="J102" s="17" t="n">
        <f aca="false">ROUND(IF(   AND( Auslandsturniere!J26&lt;=(Auslandsturniere!J$4/2), Auslandsturniere!J26&gt;0 ),  (1000/(Auslandsturniere!J$4/2))*(Auslandsturniere!J$4/2-Auslandsturniere!J26+1), 0),0)</f>
        <v>0</v>
      </c>
      <c r="K102" s="17" t="n">
        <f aca="false">ROUND(IF(   AND( Auslandsturniere!K26&lt;=(Auslandsturniere!K$4/2), Auslandsturniere!K26&gt;0 ),  (1000/(Auslandsturniere!K$4/2))*(Auslandsturniere!K$4/2-Auslandsturniere!K26+1), 0),0)</f>
        <v>0</v>
      </c>
      <c r="L102" s="17" t="n">
        <f aca="false">ROUND(IF(   AND( Auslandsturniere!L26&lt;=(Auslandsturniere!L$4/2), Auslandsturniere!L26&gt;0 ),  (1000/(Auslandsturniere!L$4/2))*(Auslandsturniere!L$4/2-Auslandsturniere!L26+1), 0),0)</f>
        <v>0</v>
      </c>
      <c r="M102" s="17" t="n">
        <f aca="false">ROUND(IF(   AND( Auslandsturniere!M26&lt;=(Auslandsturniere!M$4/2), Auslandsturniere!M26&gt;0 ),  (1000/(Auslandsturniere!M$4/2))*(Auslandsturniere!M$4/2-Auslandsturniere!M26+1), 0),0)</f>
        <v>0</v>
      </c>
      <c r="N102" s="17" t="n">
        <f aca="false">ROUND(IF(   AND( Auslandsturniere!N26&lt;=(Auslandsturniere!N$4/2), Auslandsturniere!N26&gt;0 ),  (1000/(Auslandsturniere!N$4/2))*(Auslandsturniere!N$4/2-Auslandsturniere!N26+1), 0),0)</f>
        <v>0</v>
      </c>
      <c r="O102" s="17" t="n">
        <f aca="false">ROUND(IF(   AND( Auslandsturniere!O26&lt;=(Auslandsturniere!O$4/2), Auslandsturniere!O26&gt;0 ),  (1000/(Auslandsturniere!O$4/2))*(Auslandsturniere!O$4/2-Auslandsturniere!O26+1), 0),0)</f>
        <v>0</v>
      </c>
      <c r="P102" s="17" t="n">
        <f aca="false">ROUND(IF(   AND( Auslandsturniere!P26&lt;=(Auslandsturniere!P$4/2), Auslandsturniere!P26&gt;0 ),  (1000/(Auslandsturniere!P$4/2))*(Auslandsturniere!P$4/2-Auslandsturniere!P26+1), 0),0)</f>
        <v>0</v>
      </c>
      <c r="Q102" s="17" t="n">
        <f aca="false">ROUND(IF(   AND( Auslandsturniere!Q26&lt;=(Auslandsturniere!Q$4/2), Auslandsturniere!Q26&gt;0 ),  (1000/(Auslandsturniere!Q$4/2))*(Auslandsturniere!Q$4/2-Auslandsturniere!Q26+1), 0),0)</f>
        <v>0</v>
      </c>
      <c r="R102" s="17" t="n">
        <f aca="false">ROUND(IF(   AND( Auslandsturniere!R26&lt;=(Auslandsturniere!R$4/2), Auslandsturniere!R26&gt;0 ),  (1000/(Auslandsturniere!R$4/2))*(Auslandsturniere!R$4/2-Auslandsturniere!R26+1), 0),0)</f>
        <v>0</v>
      </c>
      <c r="S102" s="17" t="n">
        <f aca="false">ROUND(IF(   AND( Auslandsturniere!S26&lt;=(Auslandsturniere!S$4/2), Auslandsturniere!S26&gt;0 ),  (1000/(Auslandsturniere!S$4/2))*(Auslandsturniere!S$4/2-Auslandsturniere!S26+1), 0),0)</f>
        <v>0</v>
      </c>
      <c r="T102" s="17" t="n">
        <f aca="false">ROUND(IF(   AND( Auslandsturniere!T26&lt;=(Auslandsturniere!T$4/2), Auslandsturniere!T26&gt;0 ),  (1000/(Auslandsturniere!T$4/2))*(Auslandsturniere!T$4/2-Auslandsturniere!T26+1), 0),0)</f>
        <v>0</v>
      </c>
      <c r="U102" s="17" t="n">
        <f aca="false">ROUND(IF(   AND( Auslandsturniere!U26&lt;=(Auslandsturniere!U$4/2), Auslandsturniere!U26&gt;0 ),  (1000/(Auslandsturniere!U$4/2))*(Auslandsturniere!U$4/2-Auslandsturniere!U26+1), 0),0)</f>
        <v>0</v>
      </c>
      <c r="V102" s="17" t="n">
        <f aca="false">ROUND(IF(   AND( Auslandsturniere!V26&lt;=(Auslandsturniere!V$4/2), Auslandsturniere!V26&gt;0 ),  (1000/(Auslandsturniere!V$4/2))*(Auslandsturniere!V$4/2-Auslandsturniere!V26+1), 0),0)</f>
        <v>0</v>
      </c>
      <c r="W102" s="17" t="n">
        <f aca="false">ROUND(IF(   AND( Auslandsturniere!W26&lt;=(Auslandsturniere!W$4/2), Auslandsturniere!W26&gt;0 ),  (1000/(Auslandsturniere!W$4/2))*(Auslandsturniere!W$4/2-Auslandsturniere!W26+1), 0),0)</f>
        <v>0</v>
      </c>
    </row>
    <row r="103" customFormat="false" ht="13.8" hidden="false" customHeight="false" outlineLevel="0" collapsed="false">
      <c r="A103" s="8" t="s">
        <v>67</v>
      </c>
      <c r="B103" s="8" t="s">
        <v>68</v>
      </c>
      <c r="C103" s="17" t="n">
        <f aca="false">ROUND(IF(   AND( Auslandsturniere!C27&lt;=(Auslandsturniere!C$4/2), Auslandsturniere!C27&gt;0 ),  (1000/(Auslandsturniere!C$4/2))*(Auslandsturniere!C$4/2-Auslandsturniere!C27+1), 0),0)</f>
        <v>0</v>
      </c>
      <c r="D103" s="17" t="n">
        <f aca="false">ROUND(IF(   AND( Auslandsturniere!D27&lt;=(Auslandsturniere!D$4/2), Auslandsturniere!D27&gt;0 ),  (1000/(Auslandsturniere!D$4/2))*(Auslandsturniere!D$4/2-Auslandsturniere!D27+1), 0),0)</f>
        <v>0</v>
      </c>
      <c r="E103" s="17" t="n">
        <f aca="false">ROUND(IF(   AND( Auslandsturniere!E27&lt;=(Auslandsturniere!E$4/2), Auslandsturniere!E27&gt;0 ),  (1000/(Auslandsturniere!E$4/2))*(Auslandsturniere!E$4/2-Auslandsturniere!E27+1), 0),0)</f>
        <v>0</v>
      </c>
      <c r="F103" s="17" t="n">
        <f aca="false">ROUND(IF(   AND( Auslandsturniere!F27&lt;=(Auslandsturniere!F$4/2), Auslandsturniere!F27&gt;0 ),  (1000/(Auslandsturniere!F$4/2))*(Auslandsturniere!F$4/2-Auslandsturniere!F27+1), 0),0)</f>
        <v>0</v>
      </c>
      <c r="G103" s="17" t="n">
        <f aca="false">ROUND(IF(   AND( Auslandsturniere!G27&lt;=(Auslandsturniere!G$4/2), Auslandsturniere!G27&gt;0 ),  (1000/(Auslandsturniere!G$4/2))*(Auslandsturniere!G$4/2-Auslandsturniere!G27+1), 0),0)</f>
        <v>0</v>
      </c>
      <c r="H103" s="17" t="n">
        <f aca="false">ROUND(IF(   AND( Auslandsturniere!H27&lt;=(Auslandsturniere!H$4/2), Auslandsturniere!H27&gt;0 ),  (1000/(Auslandsturniere!H$4/2))*(Auslandsturniere!H$4/2-Auslandsturniere!H27+1), 0),0)</f>
        <v>0</v>
      </c>
      <c r="I103" s="17" t="n">
        <f aca="false">ROUND(IF(   AND( Auslandsturniere!I27&lt;=(Auslandsturniere!I$4/2), Auslandsturniere!I27&gt;0 ),  (1000/(Auslandsturniere!I$4/2))*(Auslandsturniere!I$4/2-Auslandsturniere!I27+1), 0),0)</f>
        <v>0</v>
      </c>
      <c r="J103" s="17" t="n">
        <f aca="false">ROUND(IF(   AND( Auslandsturniere!J27&lt;=(Auslandsturniere!J$4/2), Auslandsturniere!J27&gt;0 ),  (1000/(Auslandsturniere!J$4/2))*(Auslandsturniere!J$4/2-Auslandsturniere!J27+1), 0),0)</f>
        <v>0</v>
      </c>
      <c r="K103" s="17" t="n">
        <f aca="false">ROUND(IF(   AND( Auslandsturniere!K27&lt;=(Auslandsturniere!K$4/2), Auslandsturniere!K27&gt;0 ),  (1000/(Auslandsturniere!K$4/2))*(Auslandsturniere!K$4/2-Auslandsturniere!K27+1), 0),0)</f>
        <v>0</v>
      </c>
      <c r="L103" s="17" t="n">
        <f aca="false">ROUND(IF(   AND( Auslandsturniere!L27&lt;=(Auslandsturniere!L$4/2), Auslandsturniere!L27&gt;0 ),  (1000/(Auslandsturniere!L$4/2))*(Auslandsturniere!L$4/2-Auslandsturniere!L27+1), 0),0)</f>
        <v>0</v>
      </c>
      <c r="M103" s="17" t="n">
        <f aca="false">ROUND(IF(   AND( Auslandsturniere!M27&lt;=(Auslandsturniere!M$4/2), Auslandsturniere!M27&gt;0 ),  (1000/(Auslandsturniere!M$4/2))*(Auslandsturniere!M$4/2-Auslandsturniere!M27+1), 0),0)</f>
        <v>0</v>
      </c>
      <c r="N103" s="17" t="n">
        <f aca="false">ROUND(IF(   AND( Auslandsturniere!N27&lt;=(Auslandsturniere!N$4/2), Auslandsturniere!N27&gt;0 ),  (1000/(Auslandsturniere!N$4/2))*(Auslandsturniere!N$4/2-Auslandsturniere!N27+1), 0),0)</f>
        <v>0</v>
      </c>
      <c r="O103" s="17" t="n">
        <f aca="false">ROUND(IF(   AND( Auslandsturniere!O27&lt;=(Auslandsturniere!O$4/2), Auslandsturniere!O27&gt;0 ),  (1000/(Auslandsturniere!O$4/2))*(Auslandsturniere!O$4/2-Auslandsturniere!O27+1), 0),0)</f>
        <v>0</v>
      </c>
      <c r="P103" s="17" t="n">
        <f aca="false">ROUND(IF(   AND( Auslandsturniere!P27&lt;=(Auslandsturniere!P$4/2), Auslandsturniere!P27&gt;0 ),  (1000/(Auslandsturniere!P$4/2))*(Auslandsturniere!P$4/2-Auslandsturniere!P27+1), 0),0)</f>
        <v>0</v>
      </c>
      <c r="Q103" s="17" t="n">
        <f aca="false">ROUND(IF(   AND( Auslandsturniere!Q27&lt;=(Auslandsturniere!Q$4/2), Auslandsturniere!Q27&gt;0 ),  (1000/(Auslandsturniere!Q$4/2))*(Auslandsturniere!Q$4/2-Auslandsturniere!Q27+1), 0),0)</f>
        <v>0</v>
      </c>
      <c r="R103" s="17" t="n">
        <f aca="false">ROUND(IF(   AND( Auslandsturniere!R27&lt;=(Auslandsturniere!R$4/2), Auslandsturniere!R27&gt;0 ),  (1000/(Auslandsturniere!R$4/2))*(Auslandsturniere!R$4/2-Auslandsturniere!R27+1), 0),0)</f>
        <v>0</v>
      </c>
      <c r="S103" s="17" t="n">
        <f aca="false">ROUND(IF(   AND( Auslandsturniere!S27&lt;=(Auslandsturniere!S$4/2), Auslandsturniere!S27&gt;0 ),  (1000/(Auslandsturniere!S$4/2))*(Auslandsturniere!S$4/2-Auslandsturniere!S27+1), 0),0)</f>
        <v>0</v>
      </c>
      <c r="T103" s="17" t="n">
        <f aca="false">ROUND(IF(   AND( Auslandsturniere!T27&lt;=(Auslandsturniere!T$4/2), Auslandsturniere!T27&gt;0 ),  (1000/(Auslandsturniere!T$4/2))*(Auslandsturniere!T$4/2-Auslandsturniere!T27+1), 0),0)</f>
        <v>0</v>
      </c>
      <c r="U103" s="17" t="n">
        <f aca="false">ROUND(IF(   AND( Auslandsturniere!U27&lt;=(Auslandsturniere!U$4/2), Auslandsturniere!U27&gt;0 ),  (1000/(Auslandsturniere!U$4/2))*(Auslandsturniere!U$4/2-Auslandsturniere!U27+1), 0),0)</f>
        <v>0</v>
      </c>
      <c r="V103" s="17" t="n">
        <f aca="false">ROUND(IF(   AND( Auslandsturniere!V27&lt;=(Auslandsturniere!V$4/2), Auslandsturniere!V27&gt;0 ),  (1000/(Auslandsturniere!V$4/2))*(Auslandsturniere!V$4/2-Auslandsturniere!V27+1), 0),0)</f>
        <v>0</v>
      </c>
      <c r="W103" s="17" t="n">
        <f aca="false">ROUND(IF(   AND( Auslandsturniere!W27&lt;=(Auslandsturniere!W$4/2), Auslandsturniere!W27&gt;0 ),  (1000/(Auslandsturniere!W$4/2))*(Auslandsturniere!W$4/2-Auslandsturniere!W27+1), 0),0)</f>
        <v>0</v>
      </c>
    </row>
    <row r="104" customFormat="false" ht="13.8" hidden="false" customHeight="false" outlineLevel="0" collapsed="false">
      <c r="A104" s="8" t="s">
        <v>70</v>
      </c>
      <c r="B104" s="8" t="s">
        <v>71</v>
      </c>
      <c r="C104" s="17" t="n">
        <f aca="false">ROUND(IF(   AND( Auslandsturniere!C28&lt;=(Auslandsturniere!C$4/2), Auslandsturniere!C28&gt;0 ),  (1000/(Auslandsturniere!C$4/2))*(Auslandsturniere!C$4/2-Auslandsturniere!C28+1), 0),0)</f>
        <v>0</v>
      </c>
      <c r="D104" s="17" t="n">
        <f aca="false">ROUND(IF(   AND( Auslandsturniere!D28&lt;=(Auslandsturniere!D$4/2), Auslandsturniere!D28&gt;0 ),  (1000/(Auslandsturniere!D$4/2))*(Auslandsturniere!D$4/2-Auslandsturniere!D28+1), 0),0)</f>
        <v>0</v>
      </c>
      <c r="E104" s="17" t="n">
        <f aca="false">ROUND(IF(   AND( Auslandsturniere!E28&lt;=(Auslandsturniere!E$4/2), Auslandsturniere!E28&gt;0 ),  (1000/(Auslandsturniere!E$4/2))*(Auslandsturniere!E$4/2-Auslandsturniere!E28+1), 0),0)</f>
        <v>0</v>
      </c>
      <c r="F104" s="17" t="n">
        <f aca="false">ROUND(IF(   AND( Auslandsturniere!F28&lt;=(Auslandsturniere!F$4/2), Auslandsturniere!F28&gt;0 ),  (1000/(Auslandsturniere!F$4/2))*(Auslandsturniere!F$4/2-Auslandsturniere!F28+1), 0),0)</f>
        <v>0</v>
      </c>
      <c r="G104" s="17" t="n">
        <f aca="false">ROUND(IF(   AND( Auslandsturniere!G28&lt;=(Auslandsturniere!G$4/2), Auslandsturniere!G28&gt;0 ),  (1000/(Auslandsturniere!G$4/2))*(Auslandsturniere!G$4/2-Auslandsturniere!G28+1), 0),0)</f>
        <v>0</v>
      </c>
      <c r="H104" s="17" t="n">
        <f aca="false">ROUND(IF(   AND( Auslandsturniere!H28&lt;=(Auslandsturniere!H$4/2), Auslandsturniere!H28&gt;0 ),  (1000/(Auslandsturniere!H$4/2))*(Auslandsturniere!H$4/2-Auslandsturniere!H28+1), 0),0)</f>
        <v>0</v>
      </c>
      <c r="I104" s="17" t="n">
        <f aca="false">ROUND(IF(   AND( Auslandsturniere!I28&lt;=(Auslandsturniere!I$4/2), Auslandsturniere!I28&gt;0 ),  (1000/(Auslandsturniere!I$4/2))*(Auslandsturniere!I$4/2-Auslandsturniere!I28+1), 0),0)</f>
        <v>0</v>
      </c>
      <c r="J104" s="17" t="n">
        <f aca="false">ROUND(IF(   AND( Auslandsturniere!J28&lt;=(Auslandsturniere!J$4/2), Auslandsturniere!J28&gt;0 ),  (1000/(Auslandsturniere!J$4/2))*(Auslandsturniere!J$4/2-Auslandsturniere!J28+1), 0),0)</f>
        <v>0</v>
      </c>
      <c r="K104" s="17" t="n">
        <f aca="false">ROUND(IF(   AND( Auslandsturniere!K28&lt;=(Auslandsturniere!K$4/2), Auslandsturniere!K28&gt;0 ),  (1000/(Auslandsturniere!K$4/2))*(Auslandsturniere!K$4/2-Auslandsturniere!K28+1), 0),0)</f>
        <v>0</v>
      </c>
      <c r="L104" s="17" t="n">
        <f aca="false">ROUND(IF(   AND( Auslandsturniere!L28&lt;=(Auslandsturniere!L$4/2), Auslandsturniere!L28&gt;0 ),  (1000/(Auslandsturniere!L$4/2))*(Auslandsturniere!L$4/2-Auslandsturniere!L28+1), 0),0)</f>
        <v>0</v>
      </c>
      <c r="M104" s="17" t="n">
        <f aca="false">ROUND(IF(   AND( Auslandsturniere!M28&lt;=(Auslandsturniere!M$4/2), Auslandsturniere!M28&gt;0 ),  (1000/(Auslandsturniere!M$4/2))*(Auslandsturniere!M$4/2-Auslandsturniere!M28+1), 0),0)</f>
        <v>0</v>
      </c>
      <c r="N104" s="17" t="n">
        <f aca="false">ROUND(IF(   AND( Auslandsturniere!N28&lt;=(Auslandsturniere!N$4/2), Auslandsturniere!N28&gt;0 ),  (1000/(Auslandsturniere!N$4/2))*(Auslandsturniere!N$4/2-Auslandsturniere!N28+1), 0),0)</f>
        <v>0</v>
      </c>
      <c r="O104" s="17" t="n">
        <f aca="false">ROUND(IF(   AND( Auslandsturniere!O28&lt;=(Auslandsturniere!O$4/2), Auslandsturniere!O28&gt;0 ),  (1000/(Auslandsturniere!O$4/2))*(Auslandsturniere!O$4/2-Auslandsturniere!O28+1), 0),0)</f>
        <v>0</v>
      </c>
      <c r="P104" s="17" t="n">
        <f aca="false">ROUND(IF(   AND( Auslandsturniere!P28&lt;=(Auslandsturniere!P$4/2), Auslandsturniere!P28&gt;0 ),  (1000/(Auslandsturniere!P$4/2))*(Auslandsturniere!P$4/2-Auslandsturniere!P28+1), 0),0)</f>
        <v>0</v>
      </c>
      <c r="Q104" s="17" t="n">
        <f aca="false">ROUND(IF(   AND( Auslandsturniere!Q28&lt;=(Auslandsturniere!Q$4/2), Auslandsturniere!Q28&gt;0 ),  (1000/(Auslandsturniere!Q$4/2))*(Auslandsturniere!Q$4/2-Auslandsturniere!Q28+1), 0),0)</f>
        <v>0</v>
      </c>
      <c r="R104" s="17" t="n">
        <f aca="false">ROUND(IF(   AND( Auslandsturniere!R28&lt;=(Auslandsturniere!R$4/2), Auslandsturniere!R28&gt;0 ),  (1000/(Auslandsturniere!R$4/2))*(Auslandsturniere!R$4/2-Auslandsturniere!R28+1), 0),0)</f>
        <v>0</v>
      </c>
      <c r="S104" s="17" t="n">
        <f aca="false">ROUND(IF(   AND( Auslandsturniere!S28&lt;=(Auslandsturniere!S$4/2), Auslandsturniere!S28&gt;0 ),  (1000/(Auslandsturniere!S$4/2))*(Auslandsturniere!S$4/2-Auslandsturniere!S28+1), 0),0)</f>
        <v>0</v>
      </c>
      <c r="T104" s="17" t="n">
        <f aca="false">ROUND(IF(   AND( Auslandsturniere!T28&lt;=(Auslandsturniere!T$4/2), Auslandsturniere!T28&gt;0 ),  (1000/(Auslandsturniere!T$4/2))*(Auslandsturniere!T$4/2-Auslandsturniere!T28+1), 0),0)</f>
        <v>0</v>
      </c>
      <c r="U104" s="17" t="n">
        <f aca="false">ROUND(IF(   AND( Auslandsturniere!U28&lt;=(Auslandsturniere!U$4/2), Auslandsturniere!U28&gt;0 ),  (1000/(Auslandsturniere!U$4/2))*(Auslandsturniere!U$4/2-Auslandsturniere!U28+1), 0),0)</f>
        <v>0</v>
      </c>
      <c r="V104" s="17" t="n">
        <f aca="false">ROUND(IF(   AND( Auslandsturniere!V28&lt;=(Auslandsturniere!V$4/2), Auslandsturniere!V28&gt;0 ),  (1000/(Auslandsturniere!V$4/2))*(Auslandsturniere!V$4/2-Auslandsturniere!V28+1), 0),0)</f>
        <v>0</v>
      </c>
      <c r="W104" s="17" t="n">
        <f aca="false">ROUND(IF(   AND( Auslandsturniere!W28&lt;=(Auslandsturniere!W$4/2), Auslandsturniere!W28&gt;0 ),  (1000/(Auslandsturniere!W$4/2))*(Auslandsturniere!W$4/2-Auslandsturniere!W28+1), 0),0)</f>
        <v>0</v>
      </c>
    </row>
    <row r="105" customFormat="false" ht="13.8" hidden="false" customHeight="false" outlineLevel="0" collapsed="false">
      <c r="A105" s="8" t="s">
        <v>72</v>
      </c>
      <c r="B105" s="8" t="s">
        <v>73</v>
      </c>
      <c r="C105" s="17" t="n">
        <f aca="false">ROUND(IF(   AND( Auslandsturniere!C29&lt;=(Auslandsturniere!C$4/2), Auslandsturniere!C29&gt;0 ),  (1000/(Auslandsturniere!C$4/2))*(Auslandsturniere!C$4/2-Auslandsturniere!C29+1), 0),0)</f>
        <v>0</v>
      </c>
      <c r="D105" s="17" t="n">
        <f aca="false">ROUND(IF(   AND( Auslandsturniere!D29&lt;=(Auslandsturniere!D$4/2), Auslandsturniere!D29&gt;0 ),  (1000/(Auslandsturniere!D$4/2))*(Auslandsturniere!D$4/2-Auslandsturniere!D29+1), 0),0)</f>
        <v>0</v>
      </c>
      <c r="E105" s="17" t="n">
        <f aca="false">ROUND(IF(   AND( Auslandsturniere!E29&lt;=(Auslandsturniere!E$4/2), Auslandsturniere!E29&gt;0 ),  (1000/(Auslandsturniere!E$4/2))*(Auslandsturniere!E$4/2-Auslandsturniere!E29+1), 0),0)</f>
        <v>0</v>
      </c>
      <c r="F105" s="17" t="n">
        <f aca="false">ROUND(IF(   AND( Auslandsturniere!F29&lt;=(Auslandsturniere!F$4/2), Auslandsturniere!F29&gt;0 ),  (1000/(Auslandsturniere!F$4/2))*(Auslandsturniere!F$4/2-Auslandsturniere!F29+1), 0),0)</f>
        <v>0</v>
      </c>
      <c r="G105" s="17" t="n">
        <f aca="false">ROUND(IF(   AND( Auslandsturniere!G29&lt;=(Auslandsturniere!G$4/2), Auslandsturniere!G29&gt;0 ),  (1000/(Auslandsturniere!G$4/2))*(Auslandsturniere!G$4/2-Auslandsturniere!G29+1), 0),0)</f>
        <v>0</v>
      </c>
      <c r="H105" s="17" t="n">
        <f aca="false">ROUND(IF(   AND( Auslandsturniere!H29&lt;=(Auslandsturniere!H$4/2), Auslandsturniere!H29&gt;0 ),  (1000/(Auslandsturniere!H$4/2))*(Auslandsturniere!H$4/2-Auslandsturniere!H29+1), 0),0)</f>
        <v>0</v>
      </c>
      <c r="I105" s="17" t="n">
        <f aca="false">ROUND(IF(   AND( Auslandsturniere!I29&lt;=(Auslandsturniere!I$4/2), Auslandsturniere!I29&gt;0 ),  (1000/(Auslandsturniere!I$4/2))*(Auslandsturniere!I$4/2-Auslandsturniere!I29+1), 0),0)</f>
        <v>0</v>
      </c>
      <c r="J105" s="17" t="n">
        <f aca="false">ROUND(IF(   AND( Auslandsturniere!J29&lt;=(Auslandsturniere!J$4/2), Auslandsturniere!J29&gt;0 ),  (1000/(Auslandsturniere!J$4/2))*(Auslandsturniere!J$4/2-Auslandsturniere!J29+1), 0),0)</f>
        <v>0</v>
      </c>
      <c r="K105" s="17" t="n">
        <f aca="false">ROUND(IF(   AND( Auslandsturniere!K29&lt;=(Auslandsturniere!K$4/2), Auslandsturniere!K29&gt;0 ),  (1000/(Auslandsturniere!K$4/2))*(Auslandsturniere!K$4/2-Auslandsturniere!K29+1), 0),0)</f>
        <v>0</v>
      </c>
      <c r="L105" s="17" t="n">
        <f aca="false">ROUND(IF(   AND( Auslandsturniere!L29&lt;=(Auslandsturniere!L$4/2), Auslandsturniere!L29&gt;0 ),  (1000/(Auslandsturniere!L$4/2))*(Auslandsturniere!L$4/2-Auslandsturniere!L29+1), 0),0)</f>
        <v>0</v>
      </c>
      <c r="M105" s="17" t="n">
        <f aca="false">ROUND(IF(   AND( Auslandsturniere!M29&lt;=(Auslandsturniere!M$4/2), Auslandsturniere!M29&gt;0 ),  (1000/(Auslandsturniere!M$4/2))*(Auslandsturniere!M$4/2-Auslandsturniere!M29+1), 0),0)</f>
        <v>0</v>
      </c>
      <c r="N105" s="17" t="n">
        <f aca="false">ROUND(IF(   AND( Auslandsturniere!N29&lt;=(Auslandsturniere!N$4/2), Auslandsturniere!N29&gt;0 ),  (1000/(Auslandsturniere!N$4/2))*(Auslandsturniere!N$4/2-Auslandsturniere!N29+1), 0),0)</f>
        <v>0</v>
      </c>
      <c r="O105" s="17" t="n">
        <f aca="false">ROUND(IF(   AND( Auslandsturniere!O29&lt;=(Auslandsturniere!O$4/2), Auslandsturniere!O29&gt;0 ),  (1000/(Auslandsturniere!O$4/2))*(Auslandsturniere!O$4/2-Auslandsturniere!O29+1), 0),0)</f>
        <v>0</v>
      </c>
      <c r="P105" s="17" t="n">
        <f aca="false">ROUND(IF(   AND( Auslandsturniere!P29&lt;=(Auslandsturniere!P$4/2), Auslandsturniere!P29&gt;0 ),  (1000/(Auslandsturniere!P$4/2))*(Auslandsturniere!P$4/2-Auslandsturniere!P29+1), 0),0)</f>
        <v>0</v>
      </c>
      <c r="Q105" s="17" t="n">
        <f aca="false">ROUND(IF(   AND( Auslandsturniere!Q29&lt;=(Auslandsturniere!Q$4/2), Auslandsturniere!Q29&gt;0 ),  (1000/(Auslandsturniere!Q$4/2))*(Auslandsturniere!Q$4/2-Auslandsturniere!Q29+1), 0),0)</f>
        <v>0</v>
      </c>
      <c r="R105" s="17" t="n">
        <f aca="false">ROUND(IF(   AND( Auslandsturniere!R29&lt;=(Auslandsturniere!R$4/2), Auslandsturniere!R29&gt;0 ),  (1000/(Auslandsturniere!R$4/2))*(Auslandsturniere!R$4/2-Auslandsturniere!R29+1), 0),0)</f>
        <v>0</v>
      </c>
      <c r="S105" s="17" t="n">
        <f aca="false">ROUND(IF(   AND( Auslandsturniere!S29&lt;=(Auslandsturniere!S$4/2), Auslandsturniere!S29&gt;0 ),  (1000/(Auslandsturniere!S$4/2))*(Auslandsturniere!S$4/2-Auslandsturniere!S29+1), 0),0)</f>
        <v>0</v>
      </c>
      <c r="T105" s="17" t="n">
        <f aca="false">ROUND(IF(   AND( Auslandsturniere!T29&lt;=(Auslandsturniere!T$4/2), Auslandsturniere!T29&gt;0 ),  (1000/(Auslandsturniere!T$4/2))*(Auslandsturniere!T$4/2-Auslandsturniere!T29+1), 0),0)</f>
        <v>0</v>
      </c>
      <c r="U105" s="17" t="n">
        <f aca="false">ROUND(IF(   AND( Auslandsturniere!U29&lt;=(Auslandsturniere!U$4/2), Auslandsturniere!U29&gt;0 ),  (1000/(Auslandsturniere!U$4/2))*(Auslandsturniere!U$4/2-Auslandsturniere!U29+1), 0),0)</f>
        <v>0</v>
      </c>
      <c r="V105" s="17" t="n">
        <f aca="false">ROUND(IF(   AND( Auslandsturniere!V29&lt;=(Auslandsturniere!V$4/2), Auslandsturniere!V29&gt;0 ),  (1000/(Auslandsturniere!V$4/2))*(Auslandsturniere!V$4/2-Auslandsturniere!V29+1), 0),0)</f>
        <v>0</v>
      </c>
      <c r="W105" s="17" t="n">
        <f aca="false">ROUND(IF(   AND( Auslandsturniere!W29&lt;=(Auslandsturniere!W$4/2), Auslandsturniere!W29&gt;0 ),  (1000/(Auslandsturniere!W$4/2))*(Auslandsturniere!W$4/2-Auslandsturniere!W29+1), 0),0)</f>
        <v>0</v>
      </c>
    </row>
    <row r="106" customFormat="false" ht="13.8" hidden="false" customHeight="false" outlineLevel="0" collapsed="false">
      <c r="A106" s="8" t="s">
        <v>74</v>
      </c>
      <c r="B106" s="8" t="s">
        <v>73</v>
      </c>
      <c r="C106" s="17" t="n">
        <f aca="false">ROUND(IF(   AND( Auslandsturniere!C30&lt;=(Auslandsturniere!C$4/2), Auslandsturniere!C30&gt;0 ),  (1000/(Auslandsturniere!C$4/2))*(Auslandsturniere!C$4/2-Auslandsturniere!C30+1), 0),0)</f>
        <v>0</v>
      </c>
      <c r="D106" s="17" t="n">
        <f aca="false">ROUND(IF(   AND( Auslandsturniere!D30&lt;=(Auslandsturniere!D$4/2), Auslandsturniere!D30&gt;0 ),  (1000/(Auslandsturniere!D$4/2))*(Auslandsturniere!D$4/2-Auslandsturniere!D30+1), 0),0)</f>
        <v>0</v>
      </c>
      <c r="E106" s="17" t="n">
        <f aca="false">ROUND(IF(   AND( Auslandsturniere!E30&lt;=(Auslandsturniere!E$4/2), Auslandsturniere!E30&gt;0 ),  (1000/(Auslandsturniere!E$4/2))*(Auslandsturniere!E$4/2-Auslandsturniere!E30+1), 0),0)</f>
        <v>0</v>
      </c>
      <c r="F106" s="17" t="n">
        <f aca="false">ROUND(IF(   AND( Auslandsturniere!F30&lt;=(Auslandsturniere!F$4/2), Auslandsturniere!F30&gt;0 ),  (1000/(Auslandsturniere!F$4/2))*(Auslandsturniere!F$4/2-Auslandsturniere!F30+1), 0),0)</f>
        <v>0</v>
      </c>
      <c r="G106" s="17" t="n">
        <f aca="false">ROUND(IF(   AND( Auslandsturniere!G30&lt;=(Auslandsturniere!G$4/2), Auslandsturniere!G30&gt;0 ),  (1000/(Auslandsturniere!G$4/2))*(Auslandsturniere!G$4/2-Auslandsturniere!G30+1), 0),0)</f>
        <v>0</v>
      </c>
      <c r="H106" s="17" t="n">
        <f aca="false">ROUND(IF(   AND( Auslandsturniere!H30&lt;=(Auslandsturniere!H$4/2), Auslandsturniere!H30&gt;0 ),  (1000/(Auslandsturniere!H$4/2))*(Auslandsturniere!H$4/2-Auslandsturniere!H30+1), 0),0)</f>
        <v>0</v>
      </c>
      <c r="I106" s="17" t="n">
        <f aca="false">ROUND(IF(   AND( Auslandsturniere!I30&lt;=(Auslandsturniere!I$4/2), Auslandsturniere!I30&gt;0 ),  (1000/(Auslandsturniere!I$4/2))*(Auslandsturniere!I$4/2-Auslandsturniere!I30+1), 0),0)</f>
        <v>0</v>
      </c>
      <c r="J106" s="17" t="n">
        <f aca="false">ROUND(IF(   AND( Auslandsturniere!J30&lt;=(Auslandsturniere!J$4/2), Auslandsturniere!J30&gt;0 ),  (1000/(Auslandsturniere!J$4/2))*(Auslandsturniere!J$4/2-Auslandsturniere!J30+1), 0),0)</f>
        <v>0</v>
      </c>
      <c r="K106" s="17" t="n">
        <f aca="false">ROUND(IF(   AND( Auslandsturniere!K30&lt;=(Auslandsturniere!K$4/2), Auslandsturniere!K30&gt;0 ),  (1000/(Auslandsturniere!K$4/2))*(Auslandsturniere!K$4/2-Auslandsturniere!K30+1), 0),0)</f>
        <v>0</v>
      </c>
      <c r="L106" s="17" t="n">
        <f aca="false">ROUND(IF(   AND( Auslandsturniere!L30&lt;=(Auslandsturniere!L$4/2), Auslandsturniere!L30&gt;0 ),  (1000/(Auslandsturniere!L$4/2))*(Auslandsturniere!L$4/2-Auslandsturniere!L30+1), 0),0)</f>
        <v>0</v>
      </c>
      <c r="M106" s="17" t="n">
        <f aca="false">ROUND(IF(   AND( Auslandsturniere!M30&lt;=(Auslandsturniere!M$4/2), Auslandsturniere!M30&gt;0 ),  (1000/(Auslandsturniere!M$4/2))*(Auslandsturniere!M$4/2-Auslandsturniere!M30+1), 0),0)</f>
        <v>0</v>
      </c>
      <c r="N106" s="17" t="n">
        <f aca="false">ROUND(IF(   AND( Auslandsturniere!N30&lt;=(Auslandsturniere!N$4/2), Auslandsturniere!N30&gt;0 ),  (1000/(Auslandsturniere!N$4/2))*(Auslandsturniere!N$4/2-Auslandsturniere!N30+1), 0),0)</f>
        <v>0</v>
      </c>
      <c r="O106" s="17" t="n">
        <f aca="false">ROUND(IF(   AND( Auslandsturniere!O30&lt;=(Auslandsturniere!O$4/2), Auslandsturniere!O30&gt;0 ),  (1000/(Auslandsturniere!O$4/2))*(Auslandsturniere!O$4/2-Auslandsturniere!O30+1), 0),0)</f>
        <v>0</v>
      </c>
      <c r="P106" s="17" t="n">
        <f aca="false">ROUND(IF(   AND( Auslandsturniere!P30&lt;=(Auslandsturniere!P$4/2), Auslandsturniere!P30&gt;0 ),  (1000/(Auslandsturniere!P$4/2))*(Auslandsturniere!P$4/2-Auslandsturniere!P30+1), 0),0)</f>
        <v>0</v>
      </c>
      <c r="Q106" s="17" t="n">
        <f aca="false">ROUND(IF(   AND( Auslandsturniere!Q30&lt;=(Auslandsturniere!Q$4/2), Auslandsturniere!Q30&gt;0 ),  (1000/(Auslandsturniere!Q$4/2))*(Auslandsturniere!Q$4/2-Auslandsturniere!Q30+1), 0),0)</f>
        <v>0</v>
      </c>
      <c r="R106" s="17" t="n">
        <f aca="false">ROUND(IF(   AND( Auslandsturniere!R30&lt;=(Auslandsturniere!R$4/2), Auslandsturniere!R30&gt;0 ),  (1000/(Auslandsturniere!R$4/2))*(Auslandsturniere!R$4/2-Auslandsturniere!R30+1), 0),0)</f>
        <v>0</v>
      </c>
      <c r="S106" s="17" t="n">
        <f aca="false">ROUND(IF(   AND( Auslandsturniere!S30&lt;=(Auslandsturniere!S$4/2), Auslandsturniere!S30&gt;0 ),  (1000/(Auslandsturniere!S$4/2))*(Auslandsturniere!S$4/2-Auslandsturniere!S30+1), 0),0)</f>
        <v>0</v>
      </c>
      <c r="T106" s="17" t="n">
        <f aca="false">ROUND(IF(   AND( Auslandsturniere!T30&lt;=(Auslandsturniere!T$4/2), Auslandsturniere!T30&gt;0 ),  (1000/(Auslandsturniere!T$4/2))*(Auslandsturniere!T$4/2-Auslandsturniere!T30+1), 0),0)</f>
        <v>0</v>
      </c>
      <c r="U106" s="17" t="n">
        <f aca="false">ROUND(IF(   AND( Auslandsturniere!U30&lt;=(Auslandsturniere!U$4/2), Auslandsturniere!U30&gt;0 ),  (1000/(Auslandsturniere!U$4/2))*(Auslandsturniere!U$4/2-Auslandsturniere!U30+1), 0),0)</f>
        <v>0</v>
      </c>
      <c r="V106" s="17" t="n">
        <f aca="false">ROUND(IF(   AND( Auslandsturniere!V30&lt;=(Auslandsturniere!V$4/2), Auslandsturniere!V30&gt;0 ),  (1000/(Auslandsturniere!V$4/2))*(Auslandsturniere!V$4/2-Auslandsturniere!V30+1), 0),0)</f>
        <v>0</v>
      </c>
      <c r="W106" s="17" t="n">
        <f aca="false">ROUND(IF(   AND( Auslandsturniere!W30&lt;=(Auslandsturniere!W$4/2), Auslandsturniere!W30&gt;0 ),  (1000/(Auslandsturniere!W$4/2))*(Auslandsturniere!W$4/2-Auslandsturniere!W30+1), 0),0)</f>
        <v>0</v>
      </c>
    </row>
    <row r="107" customFormat="false" ht="13.8" hidden="false" customHeight="false" outlineLevel="0" collapsed="false">
      <c r="A107" s="8" t="s">
        <v>75</v>
      </c>
      <c r="B107" s="8" t="s">
        <v>73</v>
      </c>
      <c r="C107" s="17" t="n">
        <f aca="false">ROUND(IF(   AND( Auslandsturniere!C31&lt;=(Auslandsturniere!C$4/2), Auslandsturniere!C31&gt;0 ),  (1000/(Auslandsturniere!C$4/2))*(Auslandsturniere!C$4/2-Auslandsturniere!C31+1), 0),0)</f>
        <v>0</v>
      </c>
      <c r="D107" s="17" t="n">
        <f aca="false">ROUND(IF(   AND( Auslandsturniere!D31&lt;=(Auslandsturniere!D$4/2), Auslandsturniere!D31&gt;0 ),  (1000/(Auslandsturniere!D$4/2))*(Auslandsturniere!D$4/2-Auslandsturniere!D31+1), 0),0)</f>
        <v>0</v>
      </c>
      <c r="E107" s="17" t="n">
        <f aca="false">ROUND(IF(   AND( Auslandsturniere!E31&lt;=(Auslandsturniere!E$4/2), Auslandsturniere!E31&gt;0 ),  (1000/(Auslandsturniere!E$4/2))*(Auslandsturniere!E$4/2-Auslandsturniere!E31+1), 0),0)</f>
        <v>0</v>
      </c>
      <c r="F107" s="17" t="n">
        <f aca="false">ROUND(IF(   AND( Auslandsturniere!F31&lt;=(Auslandsturniere!F$4/2), Auslandsturniere!F31&gt;0 ),  (1000/(Auslandsturniere!F$4/2))*(Auslandsturniere!F$4/2-Auslandsturniere!F31+1), 0),0)</f>
        <v>0</v>
      </c>
      <c r="G107" s="17" t="n">
        <f aca="false">ROUND(IF(   AND( Auslandsturniere!G31&lt;=(Auslandsturniere!G$4/2), Auslandsturniere!G31&gt;0 ),  (1000/(Auslandsturniere!G$4/2))*(Auslandsturniere!G$4/2-Auslandsturniere!G31+1), 0),0)</f>
        <v>0</v>
      </c>
      <c r="H107" s="17" t="n">
        <f aca="false">ROUND(IF(   AND( Auslandsturniere!H31&lt;=(Auslandsturniere!H$4/2), Auslandsturniere!H31&gt;0 ),  (1000/(Auslandsturniere!H$4/2))*(Auslandsturniere!H$4/2-Auslandsturniere!H31+1), 0),0)</f>
        <v>0</v>
      </c>
      <c r="I107" s="17" t="n">
        <f aca="false">ROUND(IF(   AND( Auslandsturniere!I31&lt;=(Auslandsturniere!I$4/2), Auslandsturniere!I31&gt;0 ),  (1000/(Auslandsturniere!I$4/2))*(Auslandsturniere!I$4/2-Auslandsturniere!I31+1), 0),0)</f>
        <v>0</v>
      </c>
      <c r="J107" s="17" t="n">
        <f aca="false">ROUND(IF(   AND( Auslandsturniere!J31&lt;=(Auslandsturniere!J$4/2), Auslandsturniere!J31&gt;0 ),  (1000/(Auslandsturniere!J$4/2))*(Auslandsturniere!J$4/2-Auslandsturniere!J31+1), 0),0)</f>
        <v>0</v>
      </c>
      <c r="K107" s="17" t="n">
        <f aca="false">ROUND(IF(   AND( Auslandsturniere!K31&lt;=(Auslandsturniere!K$4/2), Auslandsturniere!K31&gt;0 ),  (1000/(Auslandsturniere!K$4/2))*(Auslandsturniere!K$4/2-Auslandsturniere!K31+1), 0),0)</f>
        <v>0</v>
      </c>
      <c r="L107" s="17" t="n">
        <f aca="false">ROUND(IF(   AND( Auslandsturniere!L31&lt;=(Auslandsturniere!L$4/2), Auslandsturniere!L31&gt;0 ),  (1000/(Auslandsturniere!L$4/2))*(Auslandsturniere!L$4/2-Auslandsturniere!L31+1), 0),0)</f>
        <v>0</v>
      </c>
      <c r="M107" s="17" t="n">
        <f aca="false">ROUND(IF(   AND( Auslandsturniere!M31&lt;=(Auslandsturniere!M$4/2), Auslandsturniere!M31&gt;0 ),  (1000/(Auslandsturniere!M$4/2))*(Auslandsturniere!M$4/2-Auslandsturniere!M31+1), 0),0)</f>
        <v>0</v>
      </c>
      <c r="N107" s="17" t="n">
        <f aca="false">ROUND(IF(   AND( Auslandsturniere!N31&lt;=(Auslandsturniere!N$4/2), Auslandsturniere!N31&gt;0 ),  (1000/(Auslandsturniere!N$4/2))*(Auslandsturniere!N$4/2-Auslandsturniere!N31+1), 0),0)</f>
        <v>0</v>
      </c>
      <c r="O107" s="17" t="n">
        <f aca="false">ROUND(IF(   AND( Auslandsturniere!O31&lt;=(Auslandsturniere!O$4/2), Auslandsturniere!O31&gt;0 ),  (1000/(Auslandsturniere!O$4/2))*(Auslandsturniere!O$4/2-Auslandsturniere!O31+1), 0),0)</f>
        <v>0</v>
      </c>
      <c r="P107" s="17" t="n">
        <f aca="false">ROUND(IF(   AND( Auslandsturniere!P31&lt;=(Auslandsturniere!P$4/2), Auslandsturniere!P31&gt;0 ),  (1000/(Auslandsturniere!P$4/2))*(Auslandsturniere!P$4/2-Auslandsturniere!P31+1), 0),0)</f>
        <v>0</v>
      </c>
      <c r="Q107" s="17" t="n">
        <f aca="false">ROUND(IF(   AND( Auslandsturniere!Q31&lt;=(Auslandsturniere!Q$4/2), Auslandsturniere!Q31&gt;0 ),  (1000/(Auslandsturniere!Q$4/2))*(Auslandsturniere!Q$4/2-Auslandsturniere!Q31+1), 0),0)</f>
        <v>0</v>
      </c>
      <c r="R107" s="17" t="n">
        <f aca="false">ROUND(IF(   AND( Auslandsturniere!R31&lt;=(Auslandsturniere!R$4/2), Auslandsturniere!R31&gt;0 ),  (1000/(Auslandsturniere!R$4/2))*(Auslandsturniere!R$4/2-Auslandsturniere!R31+1), 0),0)</f>
        <v>0</v>
      </c>
      <c r="S107" s="17" t="n">
        <f aca="false">ROUND(IF(   AND( Auslandsturniere!S31&lt;=(Auslandsturniere!S$4/2), Auslandsturniere!S31&gt;0 ),  (1000/(Auslandsturniere!S$4/2))*(Auslandsturniere!S$4/2-Auslandsturniere!S31+1), 0),0)</f>
        <v>0</v>
      </c>
      <c r="T107" s="17" t="n">
        <f aca="false">ROUND(IF(   AND( Auslandsturniere!T31&lt;=(Auslandsturniere!T$4/2), Auslandsturniere!T31&gt;0 ),  (1000/(Auslandsturniere!T$4/2))*(Auslandsturniere!T$4/2-Auslandsturniere!T31+1), 0),0)</f>
        <v>0</v>
      </c>
      <c r="U107" s="17" t="n">
        <f aca="false">ROUND(IF(   AND( Auslandsturniere!U31&lt;=(Auslandsturniere!U$4/2), Auslandsturniere!U31&gt;0 ),  (1000/(Auslandsturniere!U$4/2))*(Auslandsturniere!U$4/2-Auslandsturniere!U31+1), 0),0)</f>
        <v>0</v>
      </c>
      <c r="V107" s="17" t="n">
        <f aca="false">ROUND(IF(   AND( Auslandsturniere!V31&lt;=(Auslandsturniere!V$4/2), Auslandsturniere!V31&gt;0 ),  (1000/(Auslandsturniere!V$4/2))*(Auslandsturniere!V$4/2-Auslandsturniere!V31+1), 0),0)</f>
        <v>0</v>
      </c>
      <c r="W107" s="17" t="n">
        <f aca="false">ROUND(IF(   AND( Auslandsturniere!W31&lt;=(Auslandsturniere!W$4/2), Auslandsturniere!W31&gt;0 ),  (1000/(Auslandsturniere!W$4/2))*(Auslandsturniere!W$4/2-Auslandsturniere!W31+1), 0),0)</f>
        <v>0</v>
      </c>
    </row>
    <row r="108" customFormat="false" ht="13.8" hidden="false" customHeight="false" outlineLevel="0" collapsed="false">
      <c r="A108" s="8" t="s">
        <v>49</v>
      </c>
      <c r="B108" s="8" t="s">
        <v>50</v>
      </c>
      <c r="C108" s="17" t="n">
        <f aca="false">ROUND(IF(   AND( Auslandsturniere!C32&lt;=(Auslandsturniere!C$4/2), Auslandsturniere!C32&gt;0 ),  (1000/(Auslandsturniere!C$4/2))*(Auslandsturniere!C$4/2-Auslandsturniere!C32+1), 0),0)</f>
        <v>0</v>
      </c>
      <c r="D108" s="17" t="n">
        <f aca="false">ROUND(IF(   AND( Auslandsturniere!D32&lt;=(Auslandsturniere!D$4/2), Auslandsturniere!D32&gt;0 ),  (1000/(Auslandsturniere!D$4/2))*(Auslandsturniere!D$4/2-Auslandsturniere!D32+1), 0),0)</f>
        <v>0</v>
      </c>
      <c r="E108" s="17" t="n">
        <f aca="false">ROUND(IF(   AND( Auslandsturniere!E32&lt;=(Auslandsturniere!E$4/2), Auslandsturniere!E32&gt;0 ),  (1000/(Auslandsturniere!E$4/2))*(Auslandsturniere!E$4/2-Auslandsturniere!E32+1), 0),0)</f>
        <v>0</v>
      </c>
      <c r="F108" s="17" t="n">
        <f aca="false">ROUND(IF(   AND( Auslandsturniere!F32&lt;=(Auslandsturniere!F$4/2), Auslandsturniere!F32&gt;0 ),  (1000/(Auslandsturniere!F$4/2))*(Auslandsturniere!F$4/2-Auslandsturniere!F32+1), 0),0)</f>
        <v>0</v>
      </c>
      <c r="G108" s="17" t="n">
        <f aca="false">ROUND(IF(   AND( Auslandsturniere!G32&lt;=(Auslandsturniere!G$4/2), Auslandsturniere!G32&gt;0 ),  (1000/(Auslandsturniere!G$4/2))*(Auslandsturniere!G$4/2-Auslandsturniere!G32+1), 0),0)</f>
        <v>0</v>
      </c>
      <c r="H108" s="17" t="n">
        <f aca="false">ROUND(IF(   AND( Auslandsturniere!H32&lt;=(Auslandsturniere!H$4/2), Auslandsturniere!H32&gt;0 ),  (1000/(Auslandsturniere!H$4/2))*(Auslandsturniere!H$4/2-Auslandsturniere!H32+1), 0),0)</f>
        <v>0</v>
      </c>
      <c r="I108" s="17" t="n">
        <f aca="false">ROUND(IF(   AND( Auslandsturniere!I32&lt;=(Auslandsturniere!I$4/2), Auslandsturniere!I32&gt;0 ),  (1000/(Auslandsturniere!I$4/2))*(Auslandsturniere!I$4/2-Auslandsturniere!I32+1), 0),0)</f>
        <v>0</v>
      </c>
      <c r="J108" s="17" t="n">
        <f aca="false">ROUND(IF(   AND( Auslandsturniere!J32&lt;=(Auslandsturniere!J$4/2), Auslandsturniere!J32&gt;0 ),  (1000/(Auslandsturniere!J$4/2))*(Auslandsturniere!J$4/2-Auslandsturniere!J32+1), 0),0)</f>
        <v>0</v>
      </c>
      <c r="K108" s="17" t="n">
        <f aca="false">ROUND(IF(   AND( Auslandsturniere!K32&lt;=(Auslandsturniere!K$4/2), Auslandsturniere!K32&gt;0 ),  (1000/(Auslandsturniere!K$4/2))*(Auslandsturniere!K$4/2-Auslandsturniere!K32+1), 0),0)</f>
        <v>0</v>
      </c>
      <c r="L108" s="17" t="n">
        <f aca="false">ROUND(IF(   AND( Auslandsturniere!L32&lt;=(Auslandsturniere!L$4/2), Auslandsturniere!L32&gt;0 ),  (1000/(Auslandsturniere!L$4/2))*(Auslandsturniere!L$4/2-Auslandsturniere!L32+1), 0),0)</f>
        <v>0</v>
      </c>
      <c r="M108" s="17" t="n">
        <f aca="false">ROUND(IF(   AND( Auslandsturniere!M32&lt;=(Auslandsturniere!M$4/2), Auslandsturniere!M32&gt;0 ),  (1000/(Auslandsturniere!M$4/2))*(Auslandsturniere!M$4/2-Auslandsturniere!M32+1), 0),0)</f>
        <v>0</v>
      </c>
      <c r="N108" s="17" t="n">
        <f aca="false">ROUND(IF(   AND( Auslandsturniere!N32&lt;=(Auslandsturniere!N$4/2), Auslandsturniere!N32&gt;0 ),  (1000/(Auslandsturniere!N$4/2))*(Auslandsturniere!N$4/2-Auslandsturniere!N32+1), 0),0)</f>
        <v>0</v>
      </c>
      <c r="O108" s="17" t="n">
        <f aca="false">ROUND(IF(   AND( Auslandsturniere!O32&lt;=(Auslandsturniere!O$4/2), Auslandsturniere!O32&gt;0 ),  (1000/(Auslandsturniere!O$4/2))*(Auslandsturniere!O$4/2-Auslandsturniere!O32+1), 0),0)</f>
        <v>0</v>
      </c>
      <c r="P108" s="17" t="n">
        <f aca="false">ROUND(IF(   AND( Auslandsturniere!P32&lt;=(Auslandsturniere!P$4/2), Auslandsturniere!P32&gt;0 ),  (1000/(Auslandsturniere!P$4/2))*(Auslandsturniere!P$4/2-Auslandsturniere!P32+1), 0),0)</f>
        <v>0</v>
      </c>
      <c r="Q108" s="17" t="n">
        <f aca="false">ROUND(IF(   AND( Auslandsturniere!Q32&lt;=(Auslandsturniere!Q$4/2), Auslandsturniere!Q32&gt;0 ),  (1000/(Auslandsturniere!Q$4/2))*(Auslandsturniere!Q$4/2-Auslandsturniere!Q32+1), 0),0)</f>
        <v>0</v>
      </c>
      <c r="R108" s="17" t="n">
        <f aca="false">ROUND(IF(   AND( Auslandsturniere!R32&lt;=(Auslandsturniere!R$4/2), Auslandsturniere!R32&gt;0 ),  (1000/(Auslandsturniere!R$4/2))*(Auslandsturniere!R$4/2-Auslandsturniere!R32+1), 0),0)</f>
        <v>0</v>
      </c>
      <c r="S108" s="17" t="n">
        <f aca="false">ROUND(IF(   AND( Auslandsturniere!S32&lt;=(Auslandsturniere!S$4/2), Auslandsturniere!S32&gt;0 ),  (1000/(Auslandsturniere!S$4/2))*(Auslandsturniere!S$4/2-Auslandsturniere!S32+1), 0),0)</f>
        <v>0</v>
      </c>
      <c r="T108" s="17" t="n">
        <f aca="false">ROUND(IF(   AND( Auslandsturniere!T32&lt;=(Auslandsturniere!T$4/2), Auslandsturniere!T32&gt;0 ),  (1000/(Auslandsturniere!T$4/2))*(Auslandsturniere!T$4/2-Auslandsturniere!T32+1), 0),0)</f>
        <v>0</v>
      </c>
      <c r="U108" s="17" t="n">
        <f aca="false">ROUND(IF(   AND( Auslandsturniere!U32&lt;=(Auslandsturniere!U$4/2), Auslandsturniere!U32&gt;0 ),  (1000/(Auslandsturniere!U$4/2))*(Auslandsturniere!U$4/2-Auslandsturniere!U32+1), 0),0)</f>
        <v>286</v>
      </c>
      <c r="V108" s="17" t="n">
        <f aca="false">ROUND(IF(   AND( Auslandsturniere!V32&lt;=(Auslandsturniere!V$4/2), Auslandsturniere!V32&gt;0 ),  (1000/(Auslandsturniere!V$4/2))*(Auslandsturniere!V$4/2-Auslandsturniere!V32+1), 0),0)</f>
        <v>0</v>
      </c>
      <c r="W108" s="17" t="n">
        <f aca="false">ROUND(IF(   AND( Auslandsturniere!W32&lt;=(Auslandsturniere!W$4/2), Auslandsturniere!W32&gt;0 ),  (1000/(Auslandsturniere!W$4/2))*(Auslandsturniere!W$4/2-Auslandsturniere!W32+1), 0),0)</f>
        <v>0</v>
      </c>
    </row>
    <row r="109" customFormat="false" ht="13.8" hidden="false" customHeight="false" outlineLevel="0" collapsed="false">
      <c r="A109" s="8" t="s">
        <v>76</v>
      </c>
      <c r="B109" s="8" t="s">
        <v>77</v>
      </c>
      <c r="C109" s="17" t="n">
        <f aca="false">ROUND(IF(   AND( Auslandsturniere!C33&lt;=(Auslandsturniere!C$4/2), Auslandsturniere!C33&gt;0 ),  (1000/(Auslandsturniere!C$4/2))*(Auslandsturniere!C$4/2-Auslandsturniere!C33+1), 0),0)</f>
        <v>0</v>
      </c>
      <c r="D109" s="17" t="n">
        <f aca="false">ROUND(IF(   AND( Auslandsturniere!D33&lt;=(Auslandsturniere!D$4/2), Auslandsturniere!D33&gt;0 ),  (1000/(Auslandsturniere!D$4/2))*(Auslandsturniere!D$4/2-Auslandsturniere!D33+1), 0),0)</f>
        <v>0</v>
      </c>
      <c r="E109" s="17" t="n">
        <f aca="false">ROUND(IF(   AND( Auslandsturniere!E33&lt;=(Auslandsturniere!E$4/2), Auslandsturniere!E33&gt;0 ),  (1000/(Auslandsturniere!E$4/2))*(Auslandsturniere!E$4/2-Auslandsturniere!E33+1), 0),0)</f>
        <v>0</v>
      </c>
      <c r="F109" s="17" t="n">
        <f aca="false">ROUND(IF(   AND( Auslandsturniere!F33&lt;=(Auslandsturniere!F$4/2), Auslandsturniere!F33&gt;0 ),  (1000/(Auslandsturniere!F$4/2))*(Auslandsturniere!F$4/2-Auslandsturniere!F33+1), 0),0)</f>
        <v>0</v>
      </c>
      <c r="G109" s="17" t="n">
        <f aca="false">ROUND(IF(   AND( Auslandsturniere!G33&lt;=(Auslandsturniere!G$4/2), Auslandsturniere!G33&gt;0 ),  (1000/(Auslandsturniere!G$4/2))*(Auslandsturniere!G$4/2-Auslandsturniere!G33+1), 0),0)</f>
        <v>0</v>
      </c>
      <c r="H109" s="17" t="n">
        <f aca="false">ROUND(IF(   AND( Auslandsturniere!H33&lt;=(Auslandsturniere!H$4/2), Auslandsturniere!H33&gt;0 ),  (1000/(Auslandsturniere!H$4/2))*(Auslandsturniere!H$4/2-Auslandsturniere!H33+1), 0),0)</f>
        <v>0</v>
      </c>
      <c r="I109" s="17" t="n">
        <f aca="false">ROUND(IF(   AND( Auslandsturniere!I33&lt;=(Auslandsturniere!I$4/2), Auslandsturniere!I33&gt;0 ),  (1000/(Auslandsturniere!I$4/2))*(Auslandsturniere!I$4/2-Auslandsturniere!I33+1), 0),0)</f>
        <v>0</v>
      </c>
      <c r="J109" s="17" t="n">
        <f aca="false">ROUND(IF(   AND( Auslandsturniere!J33&lt;=(Auslandsturniere!J$4/2), Auslandsturniere!J33&gt;0 ),  (1000/(Auslandsturniere!J$4/2))*(Auslandsturniere!J$4/2-Auslandsturniere!J33+1), 0),0)</f>
        <v>0</v>
      </c>
      <c r="K109" s="17" t="n">
        <f aca="false">ROUND(IF(   AND( Auslandsturniere!K33&lt;=(Auslandsturniere!K$4/2), Auslandsturniere!K33&gt;0 ),  (1000/(Auslandsturniere!K$4/2))*(Auslandsturniere!K$4/2-Auslandsturniere!K33+1), 0),0)</f>
        <v>0</v>
      </c>
      <c r="L109" s="17" t="n">
        <f aca="false">ROUND(IF(   AND( Auslandsturniere!L33&lt;=(Auslandsturniere!L$4/2), Auslandsturniere!L33&gt;0 ),  (1000/(Auslandsturniere!L$4/2))*(Auslandsturniere!L$4/2-Auslandsturniere!L33+1), 0),0)</f>
        <v>0</v>
      </c>
      <c r="M109" s="17" t="n">
        <f aca="false">ROUND(IF(   AND( Auslandsturniere!M33&lt;=(Auslandsturniere!M$4/2), Auslandsturniere!M33&gt;0 ),  (1000/(Auslandsturniere!M$4/2))*(Auslandsturniere!M$4/2-Auslandsturniere!M33+1), 0),0)</f>
        <v>0</v>
      </c>
      <c r="N109" s="17" t="n">
        <f aca="false">ROUND(IF(   AND( Auslandsturniere!N33&lt;=(Auslandsturniere!N$4/2), Auslandsturniere!N33&gt;0 ),  (1000/(Auslandsturniere!N$4/2))*(Auslandsturniere!N$4/2-Auslandsturniere!N33+1), 0),0)</f>
        <v>0</v>
      </c>
      <c r="O109" s="17" t="n">
        <f aca="false">ROUND(IF(   AND( Auslandsturniere!O33&lt;=(Auslandsturniere!O$4/2), Auslandsturniere!O33&gt;0 ),  (1000/(Auslandsturniere!O$4/2))*(Auslandsturniere!O$4/2-Auslandsturniere!O33+1), 0),0)</f>
        <v>0</v>
      </c>
      <c r="P109" s="17" t="n">
        <f aca="false">ROUND(IF(   AND( Auslandsturniere!P33&lt;=(Auslandsturniere!P$4/2), Auslandsturniere!P33&gt;0 ),  (1000/(Auslandsturniere!P$4/2))*(Auslandsturniere!P$4/2-Auslandsturniere!P33+1), 0),0)</f>
        <v>0</v>
      </c>
      <c r="Q109" s="17" t="n">
        <f aca="false">ROUND(IF(   AND( Auslandsturniere!Q33&lt;=(Auslandsturniere!Q$4/2), Auslandsturniere!Q33&gt;0 ),  (1000/(Auslandsturniere!Q$4/2))*(Auslandsturniere!Q$4/2-Auslandsturniere!Q33+1), 0),0)</f>
        <v>0</v>
      </c>
      <c r="R109" s="17" t="n">
        <f aca="false">ROUND(IF(   AND( Auslandsturniere!R33&lt;=(Auslandsturniere!R$4/2), Auslandsturniere!R33&gt;0 ),  (1000/(Auslandsturniere!R$4/2))*(Auslandsturniere!R$4/2-Auslandsturniere!R33+1), 0),0)</f>
        <v>0</v>
      </c>
      <c r="S109" s="17" t="n">
        <f aca="false">ROUND(IF(   AND( Auslandsturniere!S33&lt;=(Auslandsturniere!S$4/2), Auslandsturniere!S33&gt;0 ),  (1000/(Auslandsturniere!S$4/2))*(Auslandsturniere!S$4/2-Auslandsturniere!S33+1), 0),0)</f>
        <v>0</v>
      </c>
      <c r="T109" s="17" t="n">
        <f aca="false">ROUND(IF(   AND( Auslandsturniere!T33&lt;=(Auslandsturniere!T$4/2), Auslandsturniere!T33&gt;0 ),  (1000/(Auslandsturniere!T$4/2))*(Auslandsturniere!T$4/2-Auslandsturniere!T33+1), 0),0)</f>
        <v>0</v>
      </c>
      <c r="U109" s="17" t="n">
        <f aca="false">ROUND(IF(   AND( Auslandsturniere!U33&lt;=(Auslandsturniere!U$4/2), Auslandsturniere!U33&gt;0 ),  (1000/(Auslandsturniere!U$4/2))*(Auslandsturniere!U$4/2-Auslandsturniere!U33+1), 0),0)</f>
        <v>0</v>
      </c>
      <c r="V109" s="17" t="n">
        <f aca="false">ROUND(IF(   AND( Auslandsturniere!V33&lt;=(Auslandsturniere!V$4/2), Auslandsturniere!V33&gt;0 ),  (1000/(Auslandsturniere!V$4/2))*(Auslandsturniere!V$4/2-Auslandsturniere!V33+1), 0),0)</f>
        <v>0</v>
      </c>
      <c r="W109" s="17" t="n">
        <f aca="false">ROUND(IF(   AND( Auslandsturniere!W33&lt;=(Auslandsturniere!W$4/2), Auslandsturniere!W33&gt;0 ),  (1000/(Auslandsturniere!W$4/2))*(Auslandsturniere!W$4/2-Auslandsturniere!W33+1), 0),0)</f>
        <v>0</v>
      </c>
    </row>
    <row r="110" customFormat="false" ht="13.8" hidden="false" customHeight="false" outlineLevel="0" collapsed="false">
      <c r="A110" s="8" t="s">
        <v>78</v>
      </c>
      <c r="B110" s="8" t="s">
        <v>79</v>
      </c>
      <c r="C110" s="17" t="n">
        <f aca="false">ROUND(IF(   AND( Auslandsturniere!C34&lt;=(Auslandsturniere!C$4/2), Auslandsturniere!C34&gt;0 ),  (1000/(Auslandsturniere!C$4/2))*(Auslandsturniere!C$4/2-Auslandsturniere!C34+1), 0),0)</f>
        <v>0</v>
      </c>
      <c r="D110" s="17" t="n">
        <f aca="false">ROUND(IF(   AND( Auslandsturniere!D34&lt;=(Auslandsturniere!D$4/2), Auslandsturniere!D34&gt;0 ),  (1000/(Auslandsturniere!D$4/2))*(Auslandsturniere!D$4/2-Auslandsturniere!D34+1), 0),0)</f>
        <v>0</v>
      </c>
      <c r="E110" s="17" t="n">
        <f aca="false">ROUND(IF(   AND( Auslandsturniere!E34&lt;=(Auslandsturniere!E$4/2), Auslandsturniere!E34&gt;0 ),  (1000/(Auslandsturniere!E$4/2))*(Auslandsturniere!E$4/2-Auslandsturniere!E34+1), 0),0)</f>
        <v>0</v>
      </c>
      <c r="F110" s="17" t="n">
        <f aca="false">ROUND(IF(   AND( Auslandsturniere!F34&lt;=(Auslandsturniere!F$4/2), Auslandsturniere!F34&gt;0 ),  (1000/(Auslandsturniere!F$4/2))*(Auslandsturniere!F$4/2-Auslandsturniere!F34+1), 0),0)</f>
        <v>0</v>
      </c>
      <c r="G110" s="17" t="n">
        <f aca="false">ROUND(IF(   AND( Auslandsturniere!G34&lt;=(Auslandsturniere!G$4/2), Auslandsturniere!G34&gt;0 ),  (1000/(Auslandsturniere!G$4/2))*(Auslandsturniere!G$4/2-Auslandsturniere!G34+1), 0),0)</f>
        <v>0</v>
      </c>
      <c r="H110" s="17" t="n">
        <f aca="false">ROUND(IF(   AND( Auslandsturniere!H34&lt;=(Auslandsturniere!H$4/2), Auslandsturniere!H34&gt;0 ),  (1000/(Auslandsturniere!H$4/2))*(Auslandsturniere!H$4/2-Auslandsturniere!H34+1), 0),0)</f>
        <v>0</v>
      </c>
      <c r="I110" s="17" t="n">
        <f aca="false">ROUND(IF(   AND( Auslandsturniere!I34&lt;=(Auslandsturniere!I$4/2), Auslandsturniere!I34&gt;0 ),  (1000/(Auslandsturniere!I$4/2))*(Auslandsturniere!I$4/2-Auslandsturniere!I34+1), 0),0)</f>
        <v>0</v>
      </c>
      <c r="J110" s="17" t="n">
        <f aca="false">ROUND(IF(   AND( Auslandsturniere!J34&lt;=(Auslandsturniere!J$4/2), Auslandsturniere!J34&gt;0 ),  (1000/(Auslandsturniere!J$4/2))*(Auslandsturniere!J$4/2-Auslandsturniere!J34+1), 0),0)</f>
        <v>0</v>
      </c>
      <c r="K110" s="17" t="n">
        <f aca="false">ROUND(IF(   AND( Auslandsturniere!K34&lt;=(Auslandsturniere!K$4/2), Auslandsturniere!K34&gt;0 ),  (1000/(Auslandsturniere!K$4/2))*(Auslandsturniere!K$4/2-Auslandsturniere!K34+1), 0),0)</f>
        <v>0</v>
      </c>
      <c r="L110" s="17" t="n">
        <f aca="false">ROUND(IF(   AND( Auslandsturniere!L34&lt;=(Auslandsturniere!L$4/2), Auslandsturniere!L34&gt;0 ),  (1000/(Auslandsturniere!L$4/2))*(Auslandsturniere!L$4/2-Auslandsturniere!L34+1), 0),0)</f>
        <v>0</v>
      </c>
      <c r="M110" s="17" t="n">
        <f aca="false">ROUND(IF(   AND( Auslandsturniere!M34&lt;=(Auslandsturniere!M$4/2), Auslandsturniere!M34&gt;0 ),  (1000/(Auslandsturniere!M$4/2))*(Auslandsturniere!M$4/2-Auslandsturniere!M34+1), 0),0)</f>
        <v>0</v>
      </c>
      <c r="N110" s="17" t="n">
        <f aca="false">ROUND(IF(   AND( Auslandsturniere!N34&lt;=(Auslandsturniere!N$4/2), Auslandsturniere!N34&gt;0 ),  (1000/(Auslandsturniere!N$4/2))*(Auslandsturniere!N$4/2-Auslandsturniere!N34+1), 0),0)</f>
        <v>0</v>
      </c>
      <c r="O110" s="17" t="n">
        <f aca="false">ROUND(IF(   AND( Auslandsturniere!O34&lt;=(Auslandsturniere!O$4/2), Auslandsturniere!O34&gt;0 ),  (1000/(Auslandsturniere!O$4/2))*(Auslandsturniere!O$4/2-Auslandsturniere!O34+1), 0),0)</f>
        <v>0</v>
      </c>
      <c r="P110" s="17" t="n">
        <f aca="false">ROUND(IF(   AND( Auslandsturniere!P34&lt;=(Auslandsturniere!P$4/2), Auslandsturniere!P34&gt;0 ),  (1000/(Auslandsturniere!P$4/2))*(Auslandsturniere!P$4/2-Auslandsturniere!P34+1), 0),0)</f>
        <v>0</v>
      </c>
      <c r="Q110" s="17" t="n">
        <f aca="false">ROUND(IF(   AND( Auslandsturniere!Q34&lt;=(Auslandsturniere!Q$4/2), Auslandsturniere!Q34&gt;0 ),  (1000/(Auslandsturniere!Q$4/2))*(Auslandsturniere!Q$4/2-Auslandsturniere!Q34+1), 0),0)</f>
        <v>0</v>
      </c>
      <c r="R110" s="17" t="n">
        <f aca="false">ROUND(IF(   AND( Auslandsturniere!R34&lt;=(Auslandsturniere!R$4/2), Auslandsturniere!R34&gt;0 ),  (1000/(Auslandsturniere!R$4/2))*(Auslandsturniere!R$4/2-Auslandsturniere!R34+1), 0),0)</f>
        <v>0</v>
      </c>
      <c r="S110" s="17" t="n">
        <f aca="false">ROUND(IF(   AND( Auslandsturniere!S34&lt;=(Auslandsturniere!S$4/2), Auslandsturniere!S34&gt;0 ),  (1000/(Auslandsturniere!S$4/2))*(Auslandsturniere!S$4/2-Auslandsturniere!S34+1), 0),0)</f>
        <v>0</v>
      </c>
      <c r="T110" s="17" t="n">
        <f aca="false">ROUND(IF(   AND( Auslandsturniere!T34&lt;=(Auslandsturniere!T$4/2), Auslandsturniere!T34&gt;0 ),  (1000/(Auslandsturniere!T$4/2))*(Auslandsturniere!T$4/2-Auslandsturniere!T34+1), 0),0)</f>
        <v>0</v>
      </c>
      <c r="U110" s="17" t="n">
        <f aca="false">ROUND(IF(   AND( Auslandsturniere!U34&lt;=(Auslandsturniere!U$4/2), Auslandsturniere!U34&gt;0 ),  (1000/(Auslandsturniere!U$4/2))*(Auslandsturniere!U$4/2-Auslandsturniere!U34+1), 0),0)</f>
        <v>0</v>
      </c>
      <c r="V110" s="17" t="n">
        <f aca="false">ROUND(IF(   AND( Auslandsturniere!V34&lt;=(Auslandsturniere!V$4/2), Auslandsturniere!V34&gt;0 ),  (1000/(Auslandsturniere!V$4/2))*(Auslandsturniere!V$4/2-Auslandsturniere!V34+1), 0),0)</f>
        <v>0</v>
      </c>
      <c r="W110" s="17" t="n">
        <f aca="false">ROUND(IF(   AND( Auslandsturniere!W34&lt;=(Auslandsturniere!W$4/2), Auslandsturniere!W34&gt;0 ),  (1000/(Auslandsturniere!W$4/2))*(Auslandsturniere!W$4/2-Auslandsturniere!W34+1), 0),0)</f>
        <v>0</v>
      </c>
    </row>
    <row r="111" customFormat="false" ht="13.8" hidden="false" customHeight="false" outlineLevel="0" collapsed="false">
      <c r="A111" s="8" t="s">
        <v>44</v>
      </c>
      <c r="B111" s="8" t="s">
        <v>64</v>
      </c>
      <c r="C111" s="17" t="n">
        <f aca="false">ROUND(IF(   AND( Auslandsturniere!C35&lt;=(Auslandsturniere!C$4/2), Auslandsturniere!C35&gt;0 ),  (1000/(Auslandsturniere!C$4/2))*(Auslandsturniere!C$4/2-Auslandsturniere!C35+1), 0),0)</f>
        <v>0</v>
      </c>
      <c r="D111" s="17" t="n">
        <f aca="false">ROUND(IF(   AND( Auslandsturniere!D35&lt;=(Auslandsturniere!D$4/2), Auslandsturniere!D35&gt;0 ),  (1000/(Auslandsturniere!D$4/2))*(Auslandsturniere!D$4/2-Auslandsturniere!D35+1), 0),0)</f>
        <v>0</v>
      </c>
      <c r="E111" s="17" t="n">
        <f aca="false">ROUND(IF(   AND( Auslandsturniere!E35&lt;=(Auslandsturniere!E$4/2), Auslandsturniere!E35&gt;0 ),  (1000/(Auslandsturniere!E$4/2))*(Auslandsturniere!E$4/2-Auslandsturniere!E35+1), 0),0)</f>
        <v>0</v>
      </c>
      <c r="F111" s="17" t="n">
        <f aca="false">ROUND(IF(   AND( Auslandsturniere!F35&lt;=(Auslandsturniere!F$4/2), Auslandsturniere!F35&gt;0 ),  (1000/(Auslandsturniere!F$4/2))*(Auslandsturniere!F$4/2-Auslandsturniere!F35+1), 0),0)</f>
        <v>0</v>
      </c>
      <c r="G111" s="17" t="n">
        <f aca="false">ROUND(IF(   AND( Auslandsturniere!G35&lt;=(Auslandsturniere!G$4/2), Auslandsturniere!G35&gt;0 ),  (1000/(Auslandsturniere!G$4/2))*(Auslandsturniere!G$4/2-Auslandsturniere!G35+1), 0),0)</f>
        <v>500</v>
      </c>
      <c r="H111" s="17" t="n">
        <f aca="false">ROUND(IF(   AND( Auslandsturniere!H35&lt;=(Auslandsturniere!H$4/2), Auslandsturniere!H35&gt;0 ),  (1000/(Auslandsturniere!H$4/2))*(Auslandsturniere!H$4/2-Auslandsturniere!H35+1), 0),0)</f>
        <v>0</v>
      </c>
      <c r="I111" s="17" t="n">
        <f aca="false">ROUND(IF(   AND( Auslandsturniere!I35&lt;=(Auslandsturniere!I$4/2), Auslandsturniere!I35&gt;0 ),  (1000/(Auslandsturniere!I$4/2))*(Auslandsturniere!I$4/2-Auslandsturniere!I35+1), 0),0)</f>
        <v>0</v>
      </c>
      <c r="J111" s="17" t="n">
        <f aca="false">ROUND(IF(   AND( Auslandsturniere!J35&lt;=(Auslandsturniere!J$4/2), Auslandsturniere!J35&gt;0 ),  (1000/(Auslandsturniere!J$4/2))*(Auslandsturniere!J$4/2-Auslandsturniere!J35+1), 0),0)</f>
        <v>0</v>
      </c>
      <c r="K111" s="17" t="n">
        <f aca="false">ROUND(IF(   AND( Auslandsturniere!K35&lt;=(Auslandsturniere!K$4/2), Auslandsturniere!K35&gt;0 ),  (1000/(Auslandsturniere!K$4/2))*(Auslandsturniere!K$4/2-Auslandsturniere!K35+1), 0),0)</f>
        <v>0</v>
      </c>
      <c r="L111" s="17" t="n">
        <f aca="false">ROUND(IF(   AND( Auslandsturniere!L35&lt;=(Auslandsturniere!L$4/2), Auslandsturniere!L35&gt;0 ),  (1000/(Auslandsturniere!L$4/2))*(Auslandsturniere!L$4/2-Auslandsturniere!L35+1), 0),0)</f>
        <v>0</v>
      </c>
      <c r="M111" s="17" t="n">
        <f aca="false">ROUND(IF(   AND( Auslandsturniere!M35&lt;=(Auslandsturniere!M$4/2), Auslandsturniere!M35&gt;0 ),  (1000/(Auslandsturniere!M$4/2))*(Auslandsturniere!M$4/2-Auslandsturniere!M35+1), 0),0)</f>
        <v>0</v>
      </c>
      <c r="N111" s="17" t="n">
        <f aca="false">ROUND(IF(   AND( Auslandsturniere!N35&lt;=(Auslandsturniere!N$4/2), Auslandsturniere!N35&gt;0 ),  (1000/(Auslandsturniere!N$4/2))*(Auslandsturniere!N$4/2-Auslandsturniere!N35+1), 0),0)</f>
        <v>0</v>
      </c>
      <c r="O111" s="17" t="n">
        <f aca="false">ROUND(IF(   AND( Auslandsturniere!O35&lt;=(Auslandsturniere!O$4/2), Auslandsturniere!O35&gt;0 ),  (1000/(Auslandsturniere!O$4/2))*(Auslandsturniere!O$4/2-Auslandsturniere!O35+1), 0),0)</f>
        <v>0</v>
      </c>
      <c r="P111" s="17" t="n">
        <f aca="false">ROUND(IF(   AND( Auslandsturniere!P35&lt;=(Auslandsturniere!P$4/2), Auslandsturniere!P35&gt;0 ),  (1000/(Auslandsturniere!P$4/2))*(Auslandsturniere!P$4/2-Auslandsturniere!P35+1), 0),0)</f>
        <v>0</v>
      </c>
      <c r="Q111" s="17" t="n">
        <f aca="false">ROUND(IF(   AND( Auslandsturniere!Q35&lt;=(Auslandsturniere!Q$4/2), Auslandsturniere!Q35&gt;0 ),  (1000/(Auslandsturniere!Q$4/2))*(Auslandsturniere!Q$4/2-Auslandsturniere!Q35+1), 0),0)</f>
        <v>0</v>
      </c>
      <c r="R111" s="17" t="n">
        <f aca="false">ROUND(IF(   AND( Auslandsturniere!R35&lt;=(Auslandsturniere!R$4/2), Auslandsturniere!R35&gt;0 ),  (1000/(Auslandsturniere!R$4/2))*(Auslandsturniere!R$4/2-Auslandsturniere!R35+1), 0),0)</f>
        <v>0</v>
      </c>
      <c r="S111" s="17" t="n">
        <f aca="false">ROUND(IF(   AND( Auslandsturniere!S35&lt;=(Auslandsturniere!S$4/2), Auslandsturniere!S35&gt;0 ),  (1000/(Auslandsturniere!S$4/2))*(Auslandsturniere!S$4/2-Auslandsturniere!S35+1), 0),0)</f>
        <v>0</v>
      </c>
      <c r="T111" s="17" t="n">
        <f aca="false">ROUND(IF(   AND( Auslandsturniere!T35&lt;=(Auslandsturniere!T$4/2), Auslandsturniere!T35&gt;0 ),  (1000/(Auslandsturniere!T$4/2))*(Auslandsturniere!T$4/2-Auslandsturniere!T35+1), 0),0)</f>
        <v>0</v>
      </c>
      <c r="U111" s="17" t="n">
        <f aca="false">ROUND(IF(   AND( Auslandsturniere!U35&lt;=(Auslandsturniere!U$4/2), Auslandsturniere!U35&gt;0 ),  (1000/(Auslandsturniere!U$4/2))*(Auslandsturniere!U$4/2-Auslandsturniere!U35+1), 0),0)</f>
        <v>0</v>
      </c>
      <c r="V111" s="17" t="n">
        <f aca="false">ROUND(IF(   AND( Auslandsturniere!V35&lt;=(Auslandsturniere!V$4/2), Auslandsturniere!V35&gt;0 ),  (1000/(Auslandsturniere!V$4/2))*(Auslandsturniere!V$4/2-Auslandsturniere!V35+1), 0),0)</f>
        <v>0</v>
      </c>
      <c r="W111" s="17" t="n">
        <f aca="false">ROUND(IF(   AND( Auslandsturniere!W35&lt;=(Auslandsturniere!W$4/2), Auslandsturniere!W35&gt;0 ),  (1000/(Auslandsturniere!W$4/2))*(Auslandsturniere!W$4/2-Auslandsturniere!W35+1), 0),0)</f>
        <v>0</v>
      </c>
    </row>
    <row r="112" customFormat="false" ht="13.8" hidden="false" customHeight="false" outlineLevel="0" collapsed="false">
      <c r="A112" s="8" t="s">
        <v>59</v>
      </c>
      <c r="B112" s="8" t="s">
        <v>22</v>
      </c>
      <c r="C112" s="17" t="n">
        <f aca="false">ROUND(IF(   AND( Auslandsturniere!C36&lt;=(Auslandsturniere!C$4/2), Auslandsturniere!C36&gt;0 ),  (1000/(Auslandsturniere!C$4/2))*(Auslandsturniere!C$4/2-Auslandsturniere!C36+1), 0),0)</f>
        <v>0</v>
      </c>
      <c r="D112" s="17" t="n">
        <f aca="false">ROUND(IF(   AND( Auslandsturniere!D36&lt;=(Auslandsturniere!D$4/2), Auslandsturniere!D36&gt;0 ),  (1000/(Auslandsturniere!D$4/2))*(Auslandsturniere!D$4/2-Auslandsturniere!D36+1), 0),0)</f>
        <v>0</v>
      </c>
      <c r="E112" s="17" t="n">
        <f aca="false">ROUND(IF(   AND( Auslandsturniere!E36&lt;=(Auslandsturniere!E$4/2), Auslandsturniere!E36&gt;0 ),  (1000/(Auslandsturniere!E$4/2))*(Auslandsturniere!E$4/2-Auslandsturniere!E36+1), 0),0)</f>
        <v>0</v>
      </c>
      <c r="F112" s="17" t="n">
        <f aca="false">ROUND(IF(   AND( Auslandsturniere!F36&lt;=(Auslandsturniere!F$4/2), Auslandsturniere!F36&gt;0 ),  (1000/(Auslandsturniere!F$4/2))*(Auslandsturniere!F$4/2-Auslandsturniere!F36+1), 0),0)</f>
        <v>0</v>
      </c>
      <c r="G112" s="17" t="n">
        <f aca="false">ROUND(IF(   AND( Auslandsturniere!G36&lt;=(Auslandsturniere!G$4/2), Auslandsturniere!G36&gt;0 ),  (1000/(Auslandsturniere!G$4/2))*(Auslandsturniere!G$4/2-Auslandsturniere!G36+1), 0),0)</f>
        <v>0</v>
      </c>
      <c r="H112" s="17" t="n">
        <f aca="false">ROUND(IF(   AND( Auslandsturniere!H36&lt;=(Auslandsturniere!H$4/2), Auslandsturniere!H36&gt;0 ),  (1000/(Auslandsturniere!H$4/2))*(Auslandsturniere!H$4/2-Auslandsturniere!H36+1), 0),0)</f>
        <v>0</v>
      </c>
      <c r="I112" s="17" t="n">
        <f aca="false">ROUND(IF(   AND( Auslandsturniere!I36&lt;=(Auslandsturniere!I$4/2), Auslandsturniere!I36&gt;0 ),  (1000/(Auslandsturniere!I$4/2))*(Auslandsturniere!I$4/2-Auslandsturniere!I36+1), 0),0)</f>
        <v>0</v>
      </c>
      <c r="J112" s="17" t="n">
        <f aca="false">ROUND(IF(   AND( Auslandsturniere!J36&lt;=(Auslandsturniere!J$4/2), Auslandsturniere!J36&gt;0 ),  (1000/(Auslandsturniere!J$4/2))*(Auslandsturniere!J$4/2-Auslandsturniere!J36+1), 0),0)</f>
        <v>0</v>
      </c>
      <c r="K112" s="17" t="n">
        <f aca="false">ROUND(IF(   AND( Auslandsturniere!K36&lt;=(Auslandsturniere!K$4/2), Auslandsturniere!K36&gt;0 ),  (1000/(Auslandsturniere!K$4/2))*(Auslandsturniere!K$4/2-Auslandsturniere!K36+1), 0),0)</f>
        <v>0</v>
      </c>
      <c r="L112" s="17" t="n">
        <f aca="false">ROUND(IF(   AND( Auslandsturniere!L36&lt;=(Auslandsturniere!L$4/2), Auslandsturniere!L36&gt;0 ),  (1000/(Auslandsturniere!L$4/2))*(Auslandsturniere!L$4/2-Auslandsturniere!L36+1), 0),0)</f>
        <v>0</v>
      </c>
      <c r="M112" s="17" t="n">
        <f aca="false">ROUND(IF(   AND( Auslandsturniere!M36&lt;=(Auslandsturniere!M$4/2), Auslandsturniere!M36&gt;0 ),  (1000/(Auslandsturniere!M$4/2))*(Auslandsturniere!M$4/2-Auslandsturniere!M36+1), 0),0)</f>
        <v>0</v>
      </c>
      <c r="N112" s="17" t="n">
        <f aca="false">ROUND(IF(   AND( Auslandsturniere!N36&lt;=(Auslandsturniere!N$4/2), Auslandsturniere!N36&gt;0 ),  (1000/(Auslandsturniere!N$4/2))*(Auslandsturniere!N$4/2-Auslandsturniere!N36+1), 0),0)</f>
        <v>0</v>
      </c>
      <c r="O112" s="17" t="n">
        <f aca="false">ROUND(IF(   AND( Auslandsturniere!O36&lt;=(Auslandsturniere!O$4/2), Auslandsturniere!O36&gt;0 ),  (1000/(Auslandsturniere!O$4/2))*(Auslandsturniere!O$4/2-Auslandsturniere!O36+1), 0),0)</f>
        <v>0</v>
      </c>
      <c r="P112" s="17" t="n">
        <f aca="false">ROUND(IF(   AND( Auslandsturniere!P36&lt;=(Auslandsturniere!P$4/2), Auslandsturniere!P36&gt;0 ),  (1000/(Auslandsturniere!P$4/2))*(Auslandsturniere!P$4/2-Auslandsturniere!P36+1), 0),0)</f>
        <v>0</v>
      </c>
      <c r="Q112" s="17" t="n">
        <f aca="false">ROUND(IF(   AND( Auslandsturniere!Q36&lt;=(Auslandsturniere!Q$4/2), Auslandsturniere!Q36&gt;0 ),  (1000/(Auslandsturniere!Q$4/2))*(Auslandsturniere!Q$4/2-Auslandsturniere!Q36+1), 0),0)</f>
        <v>0</v>
      </c>
      <c r="R112" s="17" t="n">
        <f aca="false">ROUND(IF(   AND( Auslandsturniere!R36&lt;=(Auslandsturniere!R$4/2), Auslandsturniere!R36&gt;0 ),  (1000/(Auslandsturniere!R$4/2))*(Auslandsturniere!R$4/2-Auslandsturniere!R36+1), 0),0)</f>
        <v>0</v>
      </c>
      <c r="S112" s="17" t="n">
        <f aca="false">ROUND(IF(   AND( Auslandsturniere!S36&lt;=(Auslandsturniere!S$4/2), Auslandsturniere!S36&gt;0 ),  (1000/(Auslandsturniere!S$4/2))*(Auslandsturniere!S$4/2-Auslandsturniere!S36+1), 0),0)</f>
        <v>0</v>
      </c>
      <c r="T112" s="17" t="n">
        <f aca="false">ROUND(IF(   AND( Auslandsturniere!T36&lt;=(Auslandsturniere!T$4/2), Auslandsturniere!T36&gt;0 ),  (1000/(Auslandsturniere!T$4/2))*(Auslandsturniere!T$4/2-Auslandsturniere!T36+1), 0),0)</f>
        <v>0</v>
      </c>
      <c r="U112" s="17" t="n">
        <f aca="false">ROUND(IF(   AND( Auslandsturniere!U36&lt;=(Auslandsturniere!U$4/2), Auslandsturniere!U36&gt;0 ),  (1000/(Auslandsturniere!U$4/2))*(Auslandsturniere!U$4/2-Auslandsturniere!U36+1), 0),0)</f>
        <v>0</v>
      </c>
      <c r="V112" s="17" t="n">
        <f aca="false">ROUND(IF(   AND( Auslandsturniere!V36&lt;=(Auslandsturniere!V$4/2), Auslandsturniere!V36&gt;0 ),  (1000/(Auslandsturniere!V$4/2))*(Auslandsturniere!V$4/2-Auslandsturniere!V36+1), 0),0)</f>
        <v>0</v>
      </c>
      <c r="W112" s="17" t="n">
        <f aca="false">ROUND(IF(   AND( Auslandsturniere!W36&lt;=(Auslandsturniere!W$4/2), Auslandsturniere!W36&gt;0 ),  (1000/(Auslandsturniere!W$4/2))*(Auslandsturniere!W$4/2-Auslandsturniere!W36+1), 0),0)</f>
        <v>0</v>
      </c>
    </row>
    <row r="113" customFormat="false" ht="13.8" hidden="false" customHeight="false" outlineLevel="0" collapsed="false">
      <c r="A113" s="8" t="s">
        <v>55</v>
      </c>
      <c r="B113" s="8" t="s">
        <v>56</v>
      </c>
      <c r="C113" s="17" t="n">
        <f aca="false">ROUND(IF(   AND( Auslandsturniere!C37&lt;=(Auslandsturniere!C$4/2), Auslandsturniere!C37&gt;0 ),  (1000/(Auslandsturniere!C$4/2))*(Auslandsturniere!C$4/2-Auslandsturniere!C37+1), 0),0)</f>
        <v>0</v>
      </c>
      <c r="D113" s="17" t="n">
        <f aca="false">ROUND(IF(   AND( Auslandsturniere!D37&lt;=(Auslandsturniere!D$4/2), Auslandsturniere!D37&gt;0 ),  (1000/(Auslandsturniere!D$4/2))*(Auslandsturniere!D$4/2-Auslandsturniere!D37+1), 0),0)</f>
        <v>0</v>
      </c>
      <c r="E113" s="17" t="n">
        <f aca="false">ROUND(IF(   AND( Auslandsturniere!E37&lt;=(Auslandsturniere!E$4/2), Auslandsturniere!E37&gt;0 ),  (1000/(Auslandsturniere!E$4/2))*(Auslandsturniere!E$4/2-Auslandsturniere!E37+1), 0),0)</f>
        <v>0</v>
      </c>
      <c r="F113" s="17" t="n">
        <f aca="false">ROUND(IF(   AND( Auslandsturniere!F37&lt;=(Auslandsturniere!F$4/2), Auslandsturniere!F37&gt;0 ),  (1000/(Auslandsturniere!F$4/2))*(Auslandsturniere!F$4/2-Auslandsturniere!F37+1), 0),0)</f>
        <v>0</v>
      </c>
      <c r="G113" s="17" t="n">
        <f aca="false">ROUND(IF(   AND( Auslandsturniere!G37&lt;=(Auslandsturniere!G$4/2), Auslandsturniere!G37&gt;0 ),  (1000/(Auslandsturniere!G$4/2))*(Auslandsturniere!G$4/2-Auslandsturniere!G37+1), 0),0)</f>
        <v>0</v>
      </c>
      <c r="H113" s="17" t="n">
        <f aca="false">ROUND(IF(   AND( Auslandsturniere!H37&lt;=(Auslandsturniere!H$4/2), Auslandsturniere!H37&gt;0 ),  (1000/(Auslandsturniere!H$4/2))*(Auslandsturniere!H$4/2-Auslandsturniere!H37+1), 0),0)</f>
        <v>0</v>
      </c>
      <c r="I113" s="17" t="n">
        <f aca="false">ROUND(IF(   AND( Auslandsturniere!I37&lt;=(Auslandsturniere!I$4/2), Auslandsturniere!I37&gt;0 ),  (1000/(Auslandsturniere!I$4/2))*(Auslandsturniere!I$4/2-Auslandsturniere!I37+1), 0),0)</f>
        <v>0</v>
      </c>
      <c r="J113" s="17" t="n">
        <f aca="false">ROUND(IF(   AND( Auslandsturniere!J37&lt;=(Auslandsturniere!J$4/2), Auslandsturniere!J37&gt;0 ),  (1000/(Auslandsturniere!J$4/2))*(Auslandsturniere!J$4/2-Auslandsturniere!J37+1), 0),0)</f>
        <v>0</v>
      </c>
      <c r="K113" s="17" t="n">
        <f aca="false">ROUND(IF(   AND( Auslandsturniere!K37&lt;=(Auslandsturniere!K$4/2), Auslandsturniere!K37&gt;0 ),  (1000/(Auslandsturniere!K$4/2))*(Auslandsturniere!K$4/2-Auslandsturniere!K37+1), 0),0)</f>
        <v>0</v>
      </c>
      <c r="L113" s="17" t="n">
        <f aca="false">ROUND(IF(   AND( Auslandsturniere!L37&lt;=(Auslandsturniere!L$4/2), Auslandsturniere!L37&gt;0 ),  (1000/(Auslandsturniere!L$4/2))*(Auslandsturniere!L$4/2-Auslandsturniere!L37+1), 0),0)</f>
        <v>0</v>
      </c>
      <c r="M113" s="17" t="n">
        <f aca="false">ROUND(IF(   AND( Auslandsturniere!M37&lt;=(Auslandsturniere!M$4/2), Auslandsturniere!M37&gt;0 ),  (1000/(Auslandsturniere!M$4/2))*(Auslandsturniere!M$4/2-Auslandsturniere!M37+1), 0),0)</f>
        <v>0</v>
      </c>
      <c r="N113" s="17" t="n">
        <f aca="false">ROUND(IF(   AND( Auslandsturniere!N37&lt;=(Auslandsturniere!N$4/2), Auslandsturniere!N37&gt;0 ),  (1000/(Auslandsturniere!N$4/2))*(Auslandsturniere!N$4/2-Auslandsturniere!N37+1), 0),0)</f>
        <v>0</v>
      </c>
      <c r="O113" s="17" t="n">
        <f aca="false">ROUND(IF(   AND( Auslandsturniere!O37&lt;=(Auslandsturniere!O$4/2), Auslandsturniere!O37&gt;0 ),  (1000/(Auslandsturniere!O$4/2))*(Auslandsturniere!O$4/2-Auslandsturniere!O37+1), 0),0)</f>
        <v>0</v>
      </c>
      <c r="P113" s="17" t="n">
        <f aca="false">ROUND(IF(   AND( Auslandsturniere!P37&lt;=(Auslandsturniere!P$4/2), Auslandsturniere!P37&gt;0 ),  (1000/(Auslandsturniere!P$4/2))*(Auslandsturniere!P$4/2-Auslandsturniere!P37+1), 0),0)</f>
        <v>0</v>
      </c>
      <c r="Q113" s="17" t="n">
        <f aca="false">ROUND(IF(   AND( Auslandsturniere!Q37&lt;=(Auslandsturniere!Q$4/2), Auslandsturniere!Q37&gt;0 ),  (1000/(Auslandsturniere!Q$4/2))*(Auslandsturniere!Q$4/2-Auslandsturniere!Q37+1), 0),0)</f>
        <v>0</v>
      </c>
      <c r="R113" s="17" t="n">
        <f aca="false">ROUND(IF(   AND( Auslandsturniere!R37&lt;=(Auslandsturniere!R$4/2), Auslandsturniere!R37&gt;0 ),  (1000/(Auslandsturniere!R$4/2))*(Auslandsturniere!R$4/2-Auslandsturniere!R37+1), 0),0)</f>
        <v>0</v>
      </c>
      <c r="S113" s="17" t="n">
        <f aca="false">ROUND(IF(   AND( Auslandsturniere!S37&lt;=(Auslandsturniere!S$4/2), Auslandsturniere!S37&gt;0 ),  (1000/(Auslandsturniere!S$4/2))*(Auslandsturniere!S$4/2-Auslandsturniere!S37+1), 0),0)</f>
        <v>0</v>
      </c>
      <c r="T113" s="17" t="n">
        <f aca="false">ROUND(IF(   AND( Auslandsturniere!T37&lt;=(Auslandsturniere!T$4/2), Auslandsturniere!T37&gt;0 ),  (1000/(Auslandsturniere!T$4/2))*(Auslandsturniere!T$4/2-Auslandsturniere!T37+1), 0),0)</f>
        <v>0</v>
      </c>
      <c r="U113" s="17" t="n">
        <f aca="false">ROUND(IF(   AND( Auslandsturniere!U37&lt;=(Auslandsturniere!U$4/2), Auslandsturniere!U37&gt;0 ),  (1000/(Auslandsturniere!U$4/2))*(Auslandsturniere!U$4/2-Auslandsturniere!U37+1), 0),0)</f>
        <v>0</v>
      </c>
      <c r="V113" s="17" t="n">
        <f aca="false">ROUND(IF(   AND( Auslandsturniere!V37&lt;=(Auslandsturniere!V$4/2), Auslandsturniere!V37&gt;0 ),  (1000/(Auslandsturniere!V$4/2))*(Auslandsturniere!V$4/2-Auslandsturniere!V37+1), 0),0)</f>
        <v>0</v>
      </c>
      <c r="W113" s="17" t="n">
        <f aca="false">ROUND(IF(   AND( Auslandsturniere!W37&lt;=(Auslandsturniere!W$4/2), Auslandsturniere!W37&gt;0 ),  (1000/(Auslandsturniere!W$4/2))*(Auslandsturniere!W$4/2-Auslandsturniere!W37+1), 0),0)</f>
        <v>0</v>
      </c>
    </row>
    <row r="114" customFormat="false" ht="13.8" hidden="false" customHeight="false" outlineLevel="0" collapsed="false">
      <c r="A114" s="8" t="s">
        <v>53</v>
      </c>
      <c r="B114" s="8" t="s">
        <v>54</v>
      </c>
      <c r="C114" s="17" t="n">
        <f aca="false">ROUND(IF(   AND( Auslandsturniere!C38&lt;=(Auslandsturniere!C$4/2), Auslandsturniere!C38&gt;0 ),  (1000/(Auslandsturniere!C$4/2))*(Auslandsturniere!C$4/2-Auslandsturniere!C38+1), 0),0)</f>
        <v>0</v>
      </c>
      <c r="D114" s="17" t="n">
        <f aca="false">ROUND(IF(   AND( Auslandsturniere!D38&lt;=(Auslandsturniere!D$4/2), Auslandsturniere!D38&gt;0 ),  (1000/(Auslandsturniere!D$4/2))*(Auslandsturniere!D$4/2-Auslandsturniere!D38+1), 0),0)</f>
        <v>0</v>
      </c>
      <c r="E114" s="17" t="n">
        <f aca="false">ROUND(IF(   AND( Auslandsturniere!E38&lt;=(Auslandsturniere!E$4/2), Auslandsturniere!E38&gt;0 ),  (1000/(Auslandsturniere!E$4/2))*(Auslandsturniere!E$4/2-Auslandsturniere!E38+1), 0),0)</f>
        <v>0</v>
      </c>
      <c r="F114" s="17" t="n">
        <f aca="false">ROUND(IF(   AND( Auslandsturniere!F38&lt;=(Auslandsturniere!F$4/2), Auslandsturniere!F38&gt;0 ),  (1000/(Auslandsturniere!F$4/2))*(Auslandsturniere!F$4/2-Auslandsturniere!F38+1), 0),0)</f>
        <v>0</v>
      </c>
      <c r="G114" s="17" t="n">
        <f aca="false">ROUND(IF(   AND( Auslandsturniere!G38&lt;=(Auslandsturniere!G$4/2), Auslandsturniere!G38&gt;0 ),  (1000/(Auslandsturniere!G$4/2))*(Auslandsturniere!G$4/2-Auslandsturniere!G38+1), 0),0)</f>
        <v>0</v>
      </c>
      <c r="H114" s="17" t="n">
        <f aca="false">ROUND(IF(   AND( Auslandsturniere!H38&lt;=(Auslandsturniere!H$4/2), Auslandsturniere!H38&gt;0 ),  (1000/(Auslandsturniere!H$4/2))*(Auslandsturniere!H$4/2-Auslandsturniere!H38+1), 0),0)</f>
        <v>0</v>
      </c>
      <c r="I114" s="17" t="n">
        <f aca="false">ROUND(IF(   AND( Auslandsturniere!I38&lt;=(Auslandsturniere!I$4/2), Auslandsturniere!I38&gt;0 ),  (1000/(Auslandsturniere!I$4/2))*(Auslandsturniere!I$4/2-Auslandsturniere!I38+1), 0),0)</f>
        <v>0</v>
      </c>
      <c r="J114" s="17" t="n">
        <f aca="false">ROUND(IF(   AND( Auslandsturniere!J38&lt;=(Auslandsturniere!J$4/2), Auslandsturniere!J38&gt;0 ),  (1000/(Auslandsturniere!J$4/2))*(Auslandsturniere!J$4/2-Auslandsturniere!J38+1), 0),0)</f>
        <v>0</v>
      </c>
      <c r="K114" s="17" t="n">
        <f aca="false">ROUND(IF(   AND( Auslandsturniere!K38&lt;=(Auslandsturniere!K$4/2), Auslandsturniere!K38&gt;0 ),  (1000/(Auslandsturniere!K$4/2))*(Auslandsturniere!K$4/2-Auslandsturniere!K38+1), 0),0)</f>
        <v>0</v>
      </c>
      <c r="L114" s="17" t="n">
        <f aca="false">ROUND(IF(   AND( Auslandsturniere!L38&lt;=(Auslandsturniere!L$4/2), Auslandsturniere!L38&gt;0 ),  (1000/(Auslandsturniere!L$4/2))*(Auslandsturniere!L$4/2-Auslandsturniere!L38+1), 0),0)</f>
        <v>0</v>
      </c>
      <c r="M114" s="17" t="n">
        <f aca="false">ROUND(IF(   AND( Auslandsturniere!M38&lt;=(Auslandsturniere!M$4/2), Auslandsturniere!M38&gt;0 ),  (1000/(Auslandsturniere!M$4/2))*(Auslandsturniere!M$4/2-Auslandsturniere!M38+1), 0),0)</f>
        <v>0</v>
      </c>
      <c r="N114" s="17" t="n">
        <f aca="false">ROUND(IF(   AND( Auslandsturniere!N38&lt;=(Auslandsturniere!N$4/2), Auslandsturniere!N38&gt;0 ),  (1000/(Auslandsturniere!N$4/2))*(Auslandsturniere!N$4/2-Auslandsturniere!N38+1), 0),0)</f>
        <v>0</v>
      </c>
      <c r="O114" s="17" t="n">
        <f aca="false">ROUND(IF(   AND( Auslandsturniere!O38&lt;=(Auslandsturniere!O$4/2), Auslandsturniere!O38&gt;0 ),  (1000/(Auslandsturniere!O$4/2))*(Auslandsturniere!O$4/2-Auslandsturniere!O38+1), 0),0)</f>
        <v>0</v>
      </c>
      <c r="P114" s="17" t="n">
        <f aca="false">ROUND(IF(   AND( Auslandsturniere!P38&lt;=(Auslandsturniere!P$4/2), Auslandsturniere!P38&gt;0 ),  (1000/(Auslandsturniere!P$4/2))*(Auslandsturniere!P$4/2-Auslandsturniere!P38+1), 0),0)</f>
        <v>0</v>
      </c>
      <c r="Q114" s="17" t="n">
        <f aca="false">ROUND(IF(   AND( Auslandsturniere!Q38&lt;=(Auslandsturniere!Q$4/2), Auslandsturniere!Q38&gt;0 ),  (1000/(Auslandsturniere!Q$4/2))*(Auslandsturniere!Q$4/2-Auslandsturniere!Q38+1), 0),0)</f>
        <v>0</v>
      </c>
      <c r="R114" s="17" t="n">
        <f aca="false">ROUND(IF(   AND( Auslandsturniere!R38&lt;=(Auslandsturniere!R$4/2), Auslandsturniere!R38&gt;0 ),  (1000/(Auslandsturniere!R$4/2))*(Auslandsturniere!R$4/2-Auslandsturniere!R38+1), 0),0)</f>
        <v>0</v>
      </c>
      <c r="S114" s="17" t="n">
        <f aca="false">ROUND(IF(   AND( Auslandsturniere!S38&lt;=(Auslandsturniere!S$4/2), Auslandsturniere!S38&gt;0 ),  (1000/(Auslandsturniere!S$4/2))*(Auslandsturniere!S$4/2-Auslandsturniere!S38+1), 0),0)</f>
        <v>0</v>
      </c>
      <c r="T114" s="17" t="n">
        <f aca="false">ROUND(IF(   AND( Auslandsturniere!T38&lt;=(Auslandsturniere!T$4/2), Auslandsturniere!T38&gt;0 ),  (1000/(Auslandsturniere!T$4/2))*(Auslandsturniere!T$4/2-Auslandsturniere!T38+1), 0),0)</f>
        <v>0</v>
      </c>
      <c r="U114" s="17" t="n">
        <f aca="false">ROUND(IF(   AND( Auslandsturniere!U38&lt;=(Auslandsturniere!U$4/2), Auslandsturniere!U38&gt;0 ),  (1000/(Auslandsturniere!U$4/2))*(Auslandsturniere!U$4/2-Auslandsturniere!U38+1), 0),0)</f>
        <v>143</v>
      </c>
      <c r="V114" s="17" t="n">
        <f aca="false">ROUND(IF(   AND( Auslandsturniere!V38&lt;=(Auslandsturniere!V$4/2), Auslandsturniere!V38&gt;0 ),  (1000/(Auslandsturniere!V$4/2))*(Auslandsturniere!V$4/2-Auslandsturniere!V38+1), 0),0)</f>
        <v>0</v>
      </c>
      <c r="W114" s="17" t="n">
        <f aca="false">ROUND(IF(   AND( Auslandsturniere!W38&lt;=(Auslandsturniere!W$4/2), Auslandsturniere!W38&gt;0 ),  (1000/(Auslandsturniere!W$4/2))*(Auslandsturniere!W$4/2-Auslandsturniere!W38+1), 0),0)</f>
        <v>0</v>
      </c>
    </row>
  </sheetData>
  <mergeCells count="2">
    <mergeCell ref="A39:S39"/>
    <mergeCell ref="A78:Q78"/>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7" activeCellId="0" sqref="J27"/>
    </sheetView>
  </sheetViews>
  <sheetFormatPr defaultColWidth="11.66796875" defaultRowHeight="13.8" zeroHeight="false" outlineLevelRow="0" outlineLevelCol="0"/>
  <cols>
    <col collapsed="false" customWidth="true" hidden="false" outlineLevel="0" max="2" min="2" style="0" width="17.52"/>
    <col collapsed="false" customWidth="true" hidden="false" outlineLevel="0" max="3" min="3" style="0" width="20.3"/>
    <col collapsed="false" customWidth="true" hidden="false" outlineLevel="0" max="4" min="4" style="0" width="15.84"/>
    <col collapsed="false" customWidth="true" hidden="false" outlineLevel="0" max="5" min="5" style="0" width="14.31"/>
    <col collapsed="false" customWidth="true" hidden="false" outlineLevel="0" max="6" min="6" style="0" width="17.64"/>
  </cols>
  <sheetData>
    <row r="1" customFormat="false" ht="13.8" hidden="false" customHeight="false" outlineLevel="0" collapsed="false">
      <c r="C1" s="18" t="n">
        <v>2019</v>
      </c>
      <c r="D1" s="18"/>
      <c r="E1" s="18"/>
      <c r="F1" s="18" t="n">
        <v>2022</v>
      </c>
      <c r="G1" s="18" t="n">
        <v>2023</v>
      </c>
      <c r="H1" s="18"/>
      <c r="I1" s="18"/>
      <c r="J1" s="19" t="n">
        <v>2024</v>
      </c>
      <c r="K1" s="19"/>
      <c r="L1" s="19"/>
    </row>
    <row r="2" customFormat="false" ht="13.8" hidden="false" customHeight="false" outlineLevel="0" collapsed="false">
      <c r="C2" s="20" t="s">
        <v>91</v>
      </c>
      <c r="D2" s="20" t="s">
        <v>92</v>
      </c>
      <c r="E2" s="20" t="s">
        <v>93</v>
      </c>
      <c r="F2" s="20" t="s">
        <v>94</v>
      </c>
      <c r="G2" s="20" t="s">
        <v>95</v>
      </c>
      <c r="H2" s="20" t="s">
        <v>96</v>
      </c>
      <c r="I2" s="20" t="s">
        <v>97</v>
      </c>
      <c r="J2" s="20" t="s">
        <v>98</v>
      </c>
      <c r="K2" s="20" t="s">
        <v>99</v>
      </c>
      <c r="L2" s="20" t="s">
        <v>100</v>
      </c>
    </row>
    <row r="3" s="21" customFormat="true" ht="108.95" hidden="false" customHeight="true" outlineLevel="0" collapsed="false">
      <c r="B3" s="21" t="s">
        <v>101</v>
      </c>
      <c r="C3" s="22" t="s">
        <v>102</v>
      </c>
      <c r="D3" s="22" t="s">
        <v>103</v>
      </c>
      <c r="E3" s="22" t="s">
        <v>104</v>
      </c>
      <c r="F3" s="22" t="s">
        <v>105</v>
      </c>
      <c r="G3" s="22" t="s">
        <v>106</v>
      </c>
      <c r="H3" s="22" t="s">
        <v>107</v>
      </c>
      <c r="I3" s="22" t="s">
        <v>108</v>
      </c>
      <c r="J3" s="21" t="s">
        <v>109</v>
      </c>
    </row>
    <row r="4" s="23" customFormat="true" ht="13.8" hidden="false" customHeight="false" outlineLevel="0" collapsed="false">
      <c r="B4" s="23" t="s">
        <v>110</v>
      </c>
      <c r="C4" s="24" t="n">
        <v>43533</v>
      </c>
      <c r="D4" s="23" t="s">
        <v>111</v>
      </c>
      <c r="E4" s="23" t="s">
        <v>112</v>
      </c>
      <c r="F4" s="23" t="s">
        <v>113</v>
      </c>
      <c r="G4" s="23" t="s">
        <v>114</v>
      </c>
      <c r="H4" s="23" t="s">
        <v>115</v>
      </c>
      <c r="I4" s="23" t="s">
        <v>116</v>
      </c>
      <c r="J4" s="23" t="s">
        <v>117</v>
      </c>
    </row>
    <row r="5" s="25" customFormat="true" ht="13.8" hidden="false" customHeight="false" outlineLevel="0" collapsed="false">
      <c r="B5" s="25" t="s">
        <v>118</v>
      </c>
      <c r="C5" s="25" t="n">
        <v>48</v>
      </c>
      <c r="D5" s="25" t="n">
        <v>16</v>
      </c>
      <c r="E5" s="25" t="n">
        <v>40</v>
      </c>
      <c r="F5" s="25" t="n">
        <v>24</v>
      </c>
      <c r="G5" s="25" t="n">
        <v>28</v>
      </c>
      <c r="H5" s="25" t="n">
        <v>52</v>
      </c>
      <c r="I5" s="25" t="n">
        <v>36</v>
      </c>
      <c r="J5" s="25" t="n">
        <v>36</v>
      </c>
    </row>
    <row r="6" customFormat="false" ht="13.8" hidden="false" customHeight="false" outlineLevel="0" collapsed="false">
      <c r="A6" s="8" t="s">
        <v>15</v>
      </c>
      <c r="B6" s="8" t="s">
        <v>16</v>
      </c>
      <c r="C6" s="0" t="n">
        <v>25</v>
      </c>
      <c r="D6" s="0" t="n">
        <v>1</v>
      </c>
      <c r="E6" s="0" t="n">
        <v>10</v>
      </c>
      <c r="F6" s="0" t="n">
        <v>9</v>
      </c>
      <c r="G6" s="0" t="n">
        <v>2</v>
      </c>
      <c r="H6" s="0" t="n">
        <v>1</v>
      </c>
      <c r="J6" s="0" t="n">
        <v>18</v>
      </c>
    </row>
    <row r="7" customFormat="false" ht="13.8" hidden="false" customHeight="false" outlineLevel="0" collapsed="false">
      <c r="A7" s="8" t="s">
        <v>17</v>
      </c>
      <c r="B7" s="8" t="s">
        <v>18</v>
      </c>
      <c r="D7" s="0" t="n">
        <v>4</v>
      </c>
      <c r="E7" s="0" t="n">
        <v>7</v>
      </c>
      <c r="F7" s="0" t="n">
        <v>3</v>
      </c>
      <c r="I7" s="0" t="n">
        <v>11</v>
      </c>
      <c r="J7" s="0" t="n">
        <v>1</v>
      </c>
    </row>
    <row r="8" customFormat="false" ht="13.8" hidden="false" customHeight="false" outlineLevel="0" collapsed="false">
      <c r="A8" s="8" t="s">
        <v>19</v>
      </c>
      <c r="B8" s="8" t="s">
        <v>20</v>
      </c>
      <c r="G8" s="0" t="n">
        <v>8</v>
      </c>
      <c r="H8" s="0" t="n">
        <v>3</v>
      </c>
      <c r="I8" s="0" t="n">
        <v>2</v>
      </c>
      <c r="J8" s="0" t="n">
        <v>3</v>
      </c>
    </row>
    <row r="9" customFormat="false" ht="13.8" hidden="false" customHeight="false" outlineLevel="0" collapsed="false">
      <c r="A9" s="8" t="s">
        <v>21</v>
      </c>
      <c r="B9" s="8" t="s">
        <v>22</v>
      </c>
      <c r="E9" s="0" t="n">
        <v>14</v>
      </c>
      <c r="F9" s="0" t="n">
        <v>2</v>
      </c>
      <c r="G9" s="0" t="n">
        <v>5</v>
      </c>
      <c r="I9" s="0" t="n">
        <v>17</v>
      </c>
      <c r="J9" s="0" t="n">
        <v>9</v>
      </c>
    </row>
    <row r="10" customFormat="false" ht="13.8" hidden="false" customHeight="false" outlineLevel="0" collapsed="false">
      <c r="A10" s="8" t="s">
        <v>29</v>
      </c>
      <c r="B10" s="8" t="s">
        <v>30</v>
      </c>
      <c r="G10" s="0" t="n">
        <v>10</v>
      </c>
      <c r="H10" s="0" t="n">
        <v>4</v>
      </c>
      <c r="I10" s="0" t="n">
        <v>5</v>
      </c>
      <c r="J10" s="0" t="n">
        <v>28</v>
      </c>
    </row>
    <row r="11" customFormat="false" ht="13.8" hidden="false" customHeight="false" outlineLevel="0" collapsed="false">
      <c r="A11" s="8" t="s">
        <v>27</v>
      </c>
      <c r="B11" s="8" t="s">
        <v>28</v>
      </c>
      <c r="E11" s="0" t="n">
        <v>9</v>
      </c>
      <c r="F11" s="0" t="n">
        <v>1</v>
      </c>
      <c r="J11" s="0" t="n">
        <v>19</v>
      </c>
    </row>
    <row r="12" customFormat="false" ht="13.8" hidden="false" customHeight="false" outlineLevel="0" collapsed="false">
      <c r="A12" s="8" t="s">
        <v>45</v>
      </c>
      <c r="B12" s="8" t="s">
        <v>46</v>
      </c>
      <c r="E12" s="0" t="n">
        <v>2</v>
      </c>
      <c r="H12" s="0" t="n">
        <v>17</v>
      </c>
    </row>
    <row r="13" customFormat="false" ht="13.8" hidden="false" customHeight="false" outlineLevel="0" collapsed="false">
      <c r="A13" s="8" t="s">
        <v>35</v>
      </c>
      <c r="B13" s="8" t="s">
        <v>36</v>
      </c>
      <c r="I13" s="0" t="n">
        <v>1</v>
      </c>
    </row>
    <row r="14" customFormat="false" ht="13.8" hidden="false" customHeight="false" outlineLevel="0" collapsed="false">
      <c r="A14" s="8" t="s">
        <v>37</v>
      </c>
      <c r="B14" s="8" t="s">
        <v>38</v>
      </c>
      <c r="H14" s="0" t="n">
        <v>19</v>
      </c>
    </row>
    <row r="15" customFormat="false" ht="13.8" hidden="false" customHeight="false" outlineLevel="0" collapsed="false">
      <c r="A15" s="8" t="s">
        <v>23</v>
      </c>
      <c r="B15" s="8" t="s">
        <v>24</v>
      </c>
      <c r="C15" s="0" t="n">
        <v>8</v>
      </c>
      <c r="F15" s="0" t="n">
        <v>6</v>
      </c>
      <c r="G15" s="0" t="n">
        <v>12</v>
      </c>
      <c r="J15" s="0" t="n">
        <v>10</v>
      </c>
    </row>
    <row r="16" customFormat="false" ht="13.8" hidden="false" customHeight="false" outlineLevel="0" collapsed="false">
      <c r="A16" s="8" t="s">
        <v>31</v>
      </c>
      <c r="B16" s="8" t="s">
        <v>32</v>
      </c>
      <c r="J16" s="0" t="n">
        <v>6</v>
      </c>
    </row>
    <row r="17" customFormat="false" ht="13.8" hidden="false" customHeight="false" outlineLevel="0" collapsed="false">
      <c r="A17" s="8" t="s">
        <v>43</v>
      </c>
      <c r="B17" s="8" t="s">
        <v>44</v>
      </c>
      <c r="D17" s="0" t="n">
        <v>3</v>
      </c>
      <c r="H17" s="0" t="n">
        <v>22</v>
      </c>
      <c r="I17" s="0" t="n">
        <v>6</v>
      </c>
    </row>
    <row r="18" customFormat="false" ht="13.8" hidden="false" customHeight="false" outlineLevel="0" collapsed="false">
      <c r="A18" s="8" t="s">
        <v>33</v>
      </c>
      <c r="B18" s="8" t="s">
        <v>34</v>
      </c>
      <c r="D18" s="0" t="n">
        <v>2</v>
      </c>
      <c r="E18" s="0" t="n">
        <v>3</v>
      </c>
    </row>
    <row r="19" customFormat="false" ht="13.8" hidden="false" customHeight="false" outlineLevel="0" collapsed="false">
      <c r="A19" s="8" t="s">
        <v>47</v>
      </c>
      <c r="B19" s="8" t="s">
        <v>48</v>
      </c>
      <c r="C19" s="0" t="n">
        <v>9</v>
      </c>
      <c r="E19" s="0" t="n">
        <v>5</v>
      </c>
      <c r="I19" s="0" t="n">
        <v>18</v>
      </c>
    </row>
    <row r="20" customFormat="false" ht="13.8" hidden="false" customHeight="false" outlineLevel="0" collapsed="false">
      <c r="A20" s="8" t="s">
        <v>41</v>
      </c>
      <c r="B20" s="8" t="s">
        <v>42</v>
      </c>
      <c r="I20" s="0" t="n">
        <v>10</v>
      </c>
      <c r="J20" s="0" t="n">
        <v>5</v>
      </c>
    </row>
    <row r="21" customFormat="false" ht="13.8" hidden="false" customHeight="false" outlineLevel="0" collapsed="false">
      <c r="A21" s="8" t="s">
        <v>39</v>
      </c>
      <c r="B21" s="8" t="s">
        <v>40</v>
      </c>
      <c r="D21" s="0" t="n">
        <v>7</v>
      </c>
      <c r="H21" s="0" t="n">
        <v>13</v>
      </c>
      <c r="J21" s="0" t="n">
        <v>25</v>
      </c>
    </row>
    <row r="22" customFormat="false" ht="13.8" hidden="false" customHeight="false" outlineLevel="0" collapsed="false">
      <c r="A22" s="8" t="s">
        <v>25</v>
      </c>
      <c r="B22" s="8" t="s">
        <v>26</v>
      </c>
      <c r="E22" s="0" t="n">
        <v>15</v>
      </c>
      <c r="J22" s="0" t="n">
        <v>8</v>
      </c>
    </row>
    <row r="23" customFormat="false" ht="13.8" hidden="false" customHeight="false" outlineLevel="0" collapsed="false">
      <c r="A23" s="8" t="s">
        <v>51</v>
      </c>
      <c r="B23" s="8" t="s">
        <v>52</v>
      </c>
    </row>
    <row r="24" customFormat="false" ht="13.8" hidden="false" customHeight="false" outlineLevel="0" collapsed="false">
      <c r="A24" s="8" t="s">
        <v>60</v>
      </c>
      <c r="B24" s="8" t="s">
        <v>61</v>
      </c>
      <c r="D24" s="0" t="n">
        <v>5</v>
      </c>
      <c r="E24" s="0" t="n">
        <v>18</v>
      </c>
    </row>
    <row r="25" customFormat="false" ht="13.8" hidden="false" customHeight="false" outlineLevel="0" collapsed="false">
      <c r="A25" s="8" t="s">
        <v>57</v>
      </c>
      <c r="B25" s="8" t="s">
        <v>58</v>
      </c>
      <c r="G25" s="0" t="n">
        <v>14</v>
      </c>
    </row>
    <row r="26" customFormat="false" ht="13.8" hidden="false" customHeight="false" outlineLevel="0" collapsed="false">
      <c r="A26" s="8" t="s">
        <v>65</v>
      </c>
      <c r="B26" s="8" t="s">
        <v>66</v>
      </c>
    </row>
    <row r="27" customFormat="false" ht="13.8" hidden="false" customHeight="false" outlineLevel="0" collapsed="false">
      <c r="A27" s="8" t="s">
        <v>62</v>
      </c>
      <c r="B27" s="8" t="s">
        <v>63</v>
      </c>
      <c r="J27" s="0" t="n">
        <v>32</v>
      </c>
    </row>
    <row r="28" customFormat="false" ht="13.8" hidden="false" customHeight="false" outlineLevel="0" collapsed="false">
      <c r="A28" s="8" t="s">
        <v>67</v>
      </c>
      <c r="B28" s="8" t="s">
        <v>68</v>
      </c>
    </row>
    <row r="29" customFormat="false" ht="13.8" hidden="false" customHeight="false" outlineLevel="0" collapsed="false">
      <c r="A29" s="8" t="s">
        <v>70</v>
      </c>
      <c r="B29" s="8" t="s">
        <v>71</v>
      </c>
    </row>
    <row r="30" customFormat="false" ht="13.8" hidden="false" customHeight="false" outlineLevel="0" collapsed="false">
      <c r="A30" s="8" t="s">
        <v>72</v>
      </c>
      <c r="B30" s="8" t="s">
        <v>73</v>
      </c>
    </row>
    <row r="31" customFormat="false" ht="13.8" hidden="false" customHeight="false" outlineLevel="0" collapsed="false">
      <c r="A31" s="8" t="s">
        <v>74</v>
      </c>
      <c r="B31" s="8" t="s">
        <v>73</v>
      </c>
    </row>
    <row r="32" customFormat="false" ht="13.8" hidden="false" customHeight="false" outlineLevel="0" collapsed="false">
      <c r="A32" s="8" t="s">
        <v>75</v>
      </c>
      <c r="B32" s="8" t="s">
        <v>73</v>
      </c>
    </row>
    <row r="33" customFormat="false" ht="13.8" hidden="false" customHeight="false" outlineLevel="0" collapsed="false">
      <c r="A33" s="8" t="s">
        <v>49</v>
      </c>
      <c r="B33" s="8" t="s">
        <v>50</v>
      </c>
      <c r="J33" s="0" t="n">
        <v>33</v>
      </c>
    </row>
    <row r="34" customFormat="false" ht="13.8" hidden="false" customHeight="false" outlineLevel="0" collapsed="false">
      <c r="A34" s="8" t="s">
        <v>76</v>
      </c>
      <c r="B34" s="8" t="s">
        <v>77</v>
      </c>
    </row>
    <row r="35" customFormat="false" ht="13.8" hidden="false" customHeight="false" outlineLevel="0" collapsed="false">
      <c r="A35" s="8" t="s">
        <v>78</v>
      </c>
      <c r="B35" s="8" t="s">
        <v>79</v>
      </c>
    </row>
    <row r="36" customFormat="false" ht="13.8" hidden="false" customHeight="false" outlineLevel="0" collapsed="false">
      <c r="A36" s="8" t="s">
        <v>64</v>
      </c>
      <c r="B36" s="8" t="s">
        <v>44</v>
      </c>
    </row>
    <row r="37" customFormat="false" ht="13.8" hidden="false" customHeight="false" outlineLevel="0" collapsed="false">
      <c r="A37" s="8" t="s">
        <v>59</v>
      </c>
      <c r="B37" s="8" t="s">
        <v>22</v>
      </c>
      <c r="C37" s="0" t="n">
        <v>3</v>
      </c>
    </row>
    <row r="38" customFormat="false" ht="13.8" hidden="false" customHeight="false" outlineLevel="0" collapsed="false">
      <c r="A38" s="8" t="s">
        <v>55</v>
      </c>
      <c r="B38" s="8" t="s">
        <v>56</v>
      </c>
      <c r="C38" s="0" t="n">
        <v>2</v>
      </c>
    </row>
  </sheetData>
  <mergeCells count="3">
    <mergeCell ref="C1:E1"/>
    <mergeCell ref="G1:I1"/>
    <mergeCell ref="J1:L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Roman,Regular"&amp;12&amp;Kffffff&amp;A</oddHeader>
    <oddFooter>&amp;C&amp;"Times New Roman,Regular"&amp;12&amp;KffffffPage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38"/>
  <sheetViews>
    <sheetView showFormulas="false" showGridLines="true" showRowColHeaders="true" showZeros="true" rightToLeft="false" tabSelected="false" showOutlineSymbols="true" defaultGridColor="true" view="normal" topLeftCell="I1" colorId="64" zoomScale="100" zoomScaleNormal="100" zoomScalePageLayoutView="100" workbookViewId="0">
      <selection pane="topLeft" activeCell="X6" activeCellId="0" sqref="X6"/>
    </sheetView>
  </sheetViews>
  <sheetFormatPr defaultColWidth="11.66796875" defaultRowHeight="13.8" zeroHeight="false" outlineLevelRow="0" outlineLevelCol="0"/>
  <cols>
    <col collapsed="false" customWidth="true" hidden="false" outlineLevel="0" max="2" min="2" style="0" width="17.52"/>
    <col collapsed="false" customWidth="true" hidden="false" outlineLevel="0" max="13" min="13" style="0" width="18.47"/>
  </cols>
  <sheetData>
    <row r="1" s="26" customFormat="true" ht="13.8" hidden="false" customHeight="false" outlineLevel="0" collapsed="false">
      <c r="C1" s="27" t="s">
        <v>119</v>
      </c>
      <c r="D1" s="27" t="s">
        <v>120</v>
      </c>
      <c r="E1" s="27" t="s">
        <v>121</v>
      </c>
      <c r="F1" s="27" t="s">
        <v>122</v>
      </c>
      <c r="G1" s="27" t="s">
        <v>123</v>
      </c>
      <c r="H1" s="27" t="s">
        <v>124</v>
      </c>
      <c r="I1" s="27" t="s">
        <v>125</v>
      </c>
      <c r="J1" s="27" t="s">
        <v>126</v>
      </c>
      <c r="K1" s="27" t="s">
        <v>127</v>
      </c>
      <c r="L1" s="27" t="s">
        <v>120</v>
      </c>
      <c r="M1" s="27" t="s">
        <v>128</v>
      </c>
      <c r="N1" s="27" t="s">
        <v>129</v>
      </c>
      <c r="O1" s="27" t="s">
        <v>130</v>
      </c>
      <c r="P1" s="27" t="s">
        <v>131</v>
      </c>
      <c r="Q1" s="27" t="s">
        <v>132</v>
      </c>
      <c r="R1" s="27" t="s">
        <v>133</v>
      </c>
      <c r="S1" s="27" t="s">
        <v>134</v>
      </c>
      <c r="T1" s="27" t="s">
        <v>135</v>
      </c>
      <c r="U1" s="27" t="s">
        <v>136</v>
      </c>
    </row>
    <row r="2" s="28" customFormat="true" ht="91" hidden="false" customHeight="false" outlineLevel="0" collapsed="false">
      <c r="B2" s="28" t="s">
        <v>101</v>
      </c>
      <c r="C2" s="12" t="s">
        <v>137</v>
      </c>
      <c r="D2" s="12" t="s">
        <v>138</v>
      </c>
      <c r="E2" s="12" t="s">
        <v>139</v>
      </c>
      <c r="F2" s="12" t="s">
        <v>140</v>
      </c>
      <c r="G2" s="12" t="s">
        <v>141</v>
      </c>
      <c r="H2" s="12" t="s">
        <v>142</v>
      </c>
      <c r="I2" s="28" t="s">
        <v>143</v>
      </c>
      <c r="J2" s="28" t="s">
        <v>144</v>
      </c>
      <c r="K2" s="28" t="s">
        <v>145</v>
      </c>
      <c r="L2" s="28" t="s">
        <v>146</v>
      </c>
      <c r="M2" s="28" t="s">
        <v>147</v>
      </c>
      <c r="N2" s="28" t="s">
        <v>148</v>
      </c>
      <c r="O2" s="28" t="s">
        <v>149</v>
      </c>
      <c r="P2" s="28" t="s">
        <v>150</v>
      </c>
      <c r="Q2" s="28" t="s">
        <v>151</v>
      </c>
      <c r="R2" s="28" t="s">
        <v>152</v>
      </c>
      <c r="S2" s="28" t="s">
        <v>153</v>
      </c>
      <c r="T2" s="28" t="s">
        <v>154</v>
      </c>
      <c r="U2" s="28" t="s">
        <v>155</v>
      </c>
    </row>
    <row r="3" s="23" customFormat="true" ht="13.8" hidden="false" customHeight="false" outlineLevel="0" collapsed="false">
      <c r="B3" s="23" t="s">
        <v>110</v>
      </c>
      <c r="C3" s="23" t="s">
        <v>156</v>
      </c>
      <c r="D3" s="23" t="s">
        <v>157</v>
      </c>
      <c r="E3" s="23" t="s">
        <v>158</v>
      </c>
      <c r="F3" s="23" t="s">
        <v>159</v>
      </c>
      <c r="G3" s="23" t="s">
        <v>160</v>
      </c>
      <c r="H3" s="23" t="s">
        <v>161</v>
      </c>
      <c r="I3" s="23" t="s">
        <v>162</v>
      </c>
      <c r="J3" s="23" t="s">
        <v>163</v>
      </c>
      <c r="K3" s="23" t="s">
        <v>164</v>
      </c>
      <c r="L3" s="23" t="s">
        <v>165</v>
      </c>
      <c r="M3" s="23" t="s">
        <v>166</v>
      </c>
      <c r="N3" s="23" t="s">
        <v>167</v>
      </c>
      <c r="O3" s="23" t="s">
        <v>168</v>
      </c>
      <c r="P3" s="23" t="s">
        <v>169</v>
      </c>
      <c r="Q3" s="23" t="s">
        <v>170</v>
      </c>
      <c r="R3" s="23" t="s">
        <v>171</v>
      </c>
      <c r="S3" s="23" t="s">
        <v>172</v>
      </c>
      <c r="T3" s="23" t="s">
        <v>173</v>
      </c>
      <c r="U3" s="23" t="s">
        <v>173</v>
      </c>
    </row>
    <row r="4" s="25" customFormat="true" ht="13.8" hidden="false" customHeight="false" outlineLevel="0" collapsed="false">
      <c r="B4" s="25" t="s">
        <v>118</v>
      </c>
      <c r="C4" s="25" t="n">
        <v>52</v>
      </c>
      <c r="D4" s="25" t="n">
        <v>28</v>
      </c>
      <c r="E4" s="25" t="n">
        <v>52</v>
      </c>
      <c r="F4" s="25" t="n">
        <v>140</v>
      </c>
      <c r="G4" s="25" t="n">
        <v>28</v>
      </c>
      <c r="H4" s="25" t="n">
        <v>44</v>
      </c>
      <c r="I4" s="25" t="n">
        <v>28</v>
      </c>
      <c r="J4" s="25" t="n">
        <v>36</v>
      </c>
      <c r="K4" s="25" t="n">
        <v>32</v>
      </c>
      <c r="L4" s="25" t="n">
        <v>24</v>
      </c>
      <c r="M4" s="25" t="n">
        <v>68</v>
      </c>
      <c r="N4" s="25" t="n">
        <v>52</v>
      </c>
      <c r="O4" s="25" t="n">
        <v>72</v>
      </c>
      <c r="P4" s="25" t="n">
        <v>88</v>
      </c>
      <c r="Q4" s="25" t="n">
        <v>32</v>
      </c>
      <c r="R4" s="25" t="n">
        <v>48</v>
      </c>
      <c r="S4" s="25" t="n">
        <v>44</v>
      </c>
      <c r="T4" s="25" t="n">
        <v>56</v>
      </c>
      <c r="U4" s="25" t="n">
        <v>84</v>
      </c>
    </row>
    <row r="5" customFormat="false" ht="13.8" hidden="false" customHeight="false" outlineLevel="0" collapsed="false">
      <c r="A5" s="8" t="s">
        <v>15</v>
      </c>
      <c r="B5" s="8" t="s">
        <v>16</v>
      </c>
      <c r="C5" s="0" t="n">
        <v>25</v>
      </c>
      <c r="E5" s="0" t="n">
        <v>10</v>
      </c>
      <c r="H5" s="0" t="n">
        <v>12</v>
      </c>
      <c r="I5" s="0" t="n">
        <v>14</v>
      </c>
      <c r="L5" s="0" t="n">
        <v>7</v>
      </c>
      <c r="M5" s="0" t="n">
        <v>7</v>
      </c>
      <c r="O5" s="0" t="n">
        <v>12</v>
      </c>
      <c r="Q5" s="0" t="n">
        <v>11</v>
      </c>
    </row>
    <row r="6" customFormat="false" ht="13.8" hidden="false" customHeight="false" outlineLevel="0" collapsed="false">
      <c r="A6" s="8" t="s">
        <v>17</v>
      </c>
      <c r="B6" s="8" t="s">
        <v>18</v>
      </c>
      <c r="D6" s="0" t="n">
        <v>13</v>
      </c>
      <c r="F6" s="0" t="n">
        <v>62</v>
      </c>
      <c r="K6" s="0" t="n">
        <v>4</v>
      </c>
      <c r="N6" s="0" t="n">
        <v>1</v>
      </c>
    </row>
    <row r="7" customFormat="false" ht="13.8" hidden="false" customHeight="false" outlineLevel="0" collapsed="false">
      <c r="A7" s="8" t="s">
        <v>19</v>
      </c>
      <c r="B7" s="8" t="s">
        <v>20</v>
      </c>
      <c r="M7" s="0" t="n">
        <v>10</v>
      </c>
    </row>
    <row r="8" customFormat="false" ht="13.8" hidden="false" customHeight="false" outlineLevel="0" collapsed="false">
      <c r="A8" s="8" t="s">
        <v>21</v>
      </c>
      <c r="B8" s="8" t="s">
        <v>22</v>
      </c>
      <c r="U8" s="0" t="n">
        <v>28</v>
      </c>
    </row>
    <row r="9" customFormat="false" ht="13.8" hidden="false" customHeight="false" outlineLevel="0" collapsed="false">
      <c r="A9" s="8" t="s">
        <v>29</v>
      </c>
      <c r="B9" s="8" t="s">
        <v>30</v>
      </c>
    </row>
    <row r="10" customFormat="false" ht="13.8" hidden="false" customHeight="false" outlineLevel="0" collapsed="false">
      <c r="A10" s="8" t="s">
        <v>27</v>
      </c>
      <c r="B10" s="8" t="s">
        <v>28</v>
      </c>
      <c r="C10" s="0" t="n">
        <v>1</v>
      </c>
      <c r="I10" s="0" t="n">
        <v>2</v>
      </c>
    </row>
    <row r="11" customFormat="false" ht="13.8" hidden="false" customHeight="false" outlineLevel="0" collapsed="false">
      <c r="A11" s="8" t="s">
        <v>45</v>
      </c>
      <c r="B11" s="8" t="s">
        <v>46</v>
      </c>
      <c r="J11" s="0" t="n">
        <v>14</v>
      </c>
    </row>
    <row r="12" customFormat="false" ht="13.8" hidden="false" customHeight="false" outlineLevel="0" collapsed="false">
      <c r="A12" s="8" t="s">
        <v>35</v>
      </c>
      <c r="B12" s="8" t="s">
        <v>36</v>
      </c>
      <c r="R12" s="0" t="n">
        <v>15</v>
      </c>
    </row>
    <row r="13" customFormat="false" ht="13.8" hidden="false" customHeight="false" outlineLevel="0" collapsed="false">
      <c r="A13" s="8" t="s">
        <v>37</v>
      </c>
      <c r="B13" s="8" t="s">
        <v>38</v>
      </c>
      <c r="R13" s="0" t="n">
        <v>1</v>
      </c>
    </row>
    <row r="14" customFormat="false" ht="13.8" hidden="false" customHeight="false" outlineLevel="0" collapsed="false">
      <c r="A14" s="8" t="s">
        <v>23</v>
      </c>
      <c r="B14" s="8" t="s">
        <v>24</v>
      </c>
      <c r="D14" s="0" t="n">
        <v>9</v>
      </c>
      <c r="F14" s="0" t="n">
        <v>14</v>
      </c>
      <c r="R14" s="0" t="n">
        <v>17</v>
      </c>
      <c r="U14" s="0" t="n">
        <v>16</v>
      </c>
    </row>
    <row r="15" customFormat="false" ht="13.8" hidden="false" customHeight="false" outlineLevel="0" collapsed="false">
      <c r="A15" s="8" t="s">
        <v>31</v>
      </c>
      <c r="B15" s="8" t="s">
        <v>32</v>
      </c>
      <c r="P15" s="0" t="n">
        <v>4</v>
      </c>
    </row>
    <row r="16" customFormat="false" ht="13.8" hidden="false" customHeight="false" outlineLevel="0" collapsed="false">
      <c r="A16" s="8" t="s">
        <v>43</v>
      </c>
      <c r="B16" s="8" t="s">
        <v>44</v>
      </c>
    </row>
    <row r="17" customFormat="false" ht="13.8" hidden="false" customHeight="false" outlineLevel="0" collapsed="false">
      <c r="A17" s="8" t="s">
        <v>33</v>
      </c>
      <c r="B17" s="8" t="s">
        <v>34</v>
      </c>
      <c r="F17" s="0" t="n">
        <v>49</v>
      </c>
    </row>
    <row r="18" customFormat="false" ht="13.8" hidden="false" customHeight="false" outlineLevel="0" collapsed="false">
      <c r="A18" s="8" t="s">
        <v>47</v>
      </c>
      <c r="B18" s="8" t="s">
        <v>48</v>
      </c>
    </row>
    <row r="19" customFormat="false" ht="13.8" hidden="false" customHeight="false" outlineLevel="0" collapsed="false">
      <c r="A19" s="8" t="s">
        <v>41</v>
      </c>
      <c r="B19" s="8" t="s">
        <v>42</v>
      </c>
    </row>
    <row r="20" customFormat="false" ht="13.8" hidden="false" customHeight="false" outlineLevel="0" collapsed="false">
      <c r="A20" s="8" t="s">
        <v>39</v>
      </c>
      <c r="B20" s="8" t="s">
        <v>40</v>
      </c>
      <c r="C20" s="0" t="n">
        <v>21</v>
      </c>
      <c r="E20" s="0" t="n">
        <v>15</v>
      </c>
      <c r="F20" s="0" t="n">
        <v>50</v>
      </c>
    </row>
    <row r="21" customFormat="false" ht="13.8" hidden="false" customHeight="false" outlineLevel="0" collapsed="false">
      <c r="A21" s="8" t="s">
        <v>25</v>
      </c>
      <c r="B21" s="8" t="s">
        <v>26</v>
      </c>
      <c r="S21" s="0" t="n">
        <v>3</v>
      </c>
      <c r="T21" s="0" t="n">
        <v>2</v>
      </c>
    </row>
    <row r="22" customFormat="false" ht="13.8" hidden="false" customHeight="false" outlineLevel="0" collapsed="false">
      <c r="A22" s="8" t="s">
        <v>51</v>
      </c>
      <c r="B22" s="8" t="s">
        <v>52</v>
      </c>
      <c r="L22" s="0" t="n">
        <v>10</v>
      </c>
    </row>
    <row r="23" customFormat="false" ht="13.8" hidden="false" customHeight="false" outlineLevel="0" collapsed="false">
      <c r="A23" s="8" t="s">
        <v>60</v>
      </c>
      <c r="B23" s="8" t="s">
        <v>61</v>
      </c>
    </row>
    <row r="24" customFormat="false" ht="13.8" hidden="false" customHeight="false" outlineLevel="0" collapsed="false">
      <c r="A24" s="8" t="s">
        <v>57</v>
      </c>
      <c r="B24" s="8" t="s">
        <v>58</v>
      </c>
    </row>
    <row r="25" customFormat="false" ht="13.8" hidden="false" customHeight="false" outlineLevel="0" collapsed="false">
      <c r="A25" s="8" t="s">
        <v>65</v>
      </c>
      <c r="B25" s="8" t="s">
        <v>66</v>
      </c>
    </row>
    <row r="26" customFormat="false" ht="13.8" hidden="false" customHeight="false" outlineLevel="0" collapsed="false">
      <c r="A26" s="8" t="s">
        <v>62</v>
      </c>
      <c r="B26" s="8" t="s">
        <v>63</v>
      </c>
      <c r="F26" s="0" t="n">
        <v>36</v>
      </c>
    </row>
    <row r="27" customFormat="false" ht="13.8" hidden="false" customHeight="false" outlineLevel="0" collapsed="false">
      <c r="A27" s="8" t="s">
        <v>67</v>
      </c>
      <c r="B27" s="8" t="s">
        <v>68</v>
      </c>
    </row>
    <row r="28" customFormat="false" ht="13.8" hidden="false" customHeight="false" outlineLevel="0" collapsed="false">
      <c r="A28" s="8" t="s">
        <v>70</v>
      </c>
      <c r="B28" s="8" t="s">
        <v>71</v>
      </c>
    </row>
    <row r="29" customFormat="false" ht="13.8" hidden="false" customHeight="false" outlineLevel="0" collapsed="false">
      <c r="A29" s="8" t="s">
        <v>72</v>
      </c>
      <c r="B29" s="8" t="s">
        <v>73</v>
      </c>
    </row>
    <row r="30" customFormat="false" ht="13.8" hidden="false" customHeight="false" outlineLevel="0" collapsed="false">
      <c r="A30" s="8" t="s">
        <v>74</v>
      </c>
      <c r="B30" s="8" t="s">
        <v>73</v>
      </c>
    </row>
    <row r="31" customFormat="false" ht="13.8" hidden="false" customHeight="false" outlineLevel="0" collapsed="false">
      <c r="A31" s="8" t="s">
        <v>75</v>
      </c>
      <c r="B31" s="8" t="s">
        <v>73</v>
      </c>
    </row>
    <row r="32" customFormat="false" ht="13.8" hidden="false" customHeight="false" outlineLevel="0" collapsed="false">
      <c r="A32" s="8" t="s">
        <v>49</v>
      </c>
      <c r="B32" s="8" t="s">
        <v>50</v>
      </c>
      <c r="U32" s="0" t="n">
        <v>31</v>
      </c>
    </row>
    <row r="33" customFormat="false" ht="13.8" hidden="false" customHeight="false" outlineLevel="0" collapsed="false">
      <c r="A33" s="8" t="s">
        <v>76</v>
      </c>
      <c r="B33" s="8" t="s">
        <v>77</v>
      </c>
    </row>
    <row r="34" customFormat="false" ht="13.8" hidden="false" customHeight="false" outlineLevel="0" collapsed="false">
      <c r="A34" s="8" t="s">
        <v>78</v>
      </c>
      <c r="B34" s="8" t="s">
        <v>79</v>
      </c>
    </row>
    <row r="35" customFormat="false" ht="13.8" hidden="false" customHeight="false" outlineLevel="0" collapsed="false">
      <c r="A35" s="8" t="s">
        <v>64</v>
      </c>
      <c r="B35" s="8" t="s">
        <v>44</v>
      </c>
      <c r="G35" s="0" t="n">
        <v>8</v>
      </c>
    </row>
    <row r="36" customFormat="false" ht="13.8" hidden="false" customHeight="false" outlineLevel="0" collapsed="false">
      <c r="A36" s="8" t="s">
        <v>59</v>
      </c>
      <c r="B36" s="8" t="s">
        <v>22</v>
      </c>
    </row>
    <row r="37" customFormat="false" ht="13.8" hidden="false" customHeight="false" outlineLevel="0" collapsed="false">
      <c r="A37" s="8" t="s">
        <v>55</v>
      </c>
      <c r="B37" s="8" t="s">
        <v>56</v>
      </c>
    </row>
    <row r="38" customFormat="false" ht="13.8" hidden="false" customHeight="false" outlineLevel="0" collapsed="false">
      <c r="A38" s="8" t="s">
        <v>174</v>
      </c>
      <c r="B38" s="8" t="s">
        <v>54</v>
      </c>
      <c r="U38" s="0" t="n">
        <v>37</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Roman,Regular"&amp;12&amp;Kffffff&amp;A</oddHeader>
    <oddFooter>&amp;C&amp;"Times New Roman,Regular"&amp;12&amp;KffffffPage &amp;P</oddFooter>
  </headerFooter>
</worksheet>
</file>

<file path=docProps/app.xml><?xml version="1.0" encoding="utf-8"?>
<Properties xmlns="http://schemas.openxmlformats.org/officeDocument/2006/extended-properties" xmlns:vt="http://schemas.openxmlformats.org/officeDocument/2006/docPropsVTypes">
  <Template/>
  <TotalTime>13079</TotalTime>
  <Application>LibreOffice/7.3.7.2$Linux_X86_64 LibreOffice_project/30$Build-2</Application>
  <AppVersion>15.0000</AppVersion>
  <Company>Amt der NÖ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2024-01-10T10:35:50Z</dcterms:created>
  <dc:creator>Doppelhofer Alexander (RU2-Baden)</dc:creator>
  <dc:description/>
  <dc:language>en-US</dc:language>
  <cp:lastModifiedBy/>
  <dcterms:modified xsi:type="dcterms:W3CDTF">2024-04-19T11:09:11Z</dcterms:modified>
  <cp:revision>167</cp:revision>
  <dc:subject/>
  <dc:title/>
</cp:coreProperties>
</file>

<file path=docProps/custom.xml><?xml version="1.0" encoding="utf-8"?>
<Properties xmlns="http://schemas.openxmlformats.org/officeDocument/2006/custom-properties" xmlns:vt="http://schemas.openxmlformats.org/officeDocument/2006/docPropsVTypes"/>
</file>